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7eb93629b726277/記録部/記録会/越谷記録会/26/5月/申込関係書類/"/>
    </mc:Choice>
  </mc:AlternateContent>
  <xr:revisionPtr revIDLastSave="0" documentId="8_{2FE9D48F-904B-4BD1-967D-E7E0E7564CF7}" xr6:coauthVersionLast="47" xr6:coauthVersionMax="47" xr10:uidLastSave="{00000000-0000-0000-0000-000000000000}"/>
  <bookViews>
    <workbookView xWindow="-108" yWindow="-108" windowWidth="23256" windowHeight="12456" xr2:uid="{D3D6DE1C-E5CD-4A05-BF32-ACCE61482C02}"/>
  </bookViews>
  <sheets>
    <sheet name="記入例" sheetId="1" r:id="rId1"/>
  </sheets>
  <definedNames>
    <definedName name="_xlnm.Print_Area" localSheetId="0">記入例!$A$1:$N$122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6" i="1" l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E113" i="1"/>
  <c r="I113" i="1"/>
  <c r="K113" i="1" s="1"/>
  <c r="E114" i="1"/>
  <c r="K114" i="1" s="1"/>
  <c r="K115" i="1" l="1"/>
</calcChain>
</file>

<file path=xl/sharedStrings.xml><?xml version="1.0" encoding="utf-8"?>
<sst xmlns="http://schemas.openxmlformats.org/spreadsheetml/2006/main" count="246" uniqueCount="153">
  <si>
    <t>どちらかに○印お願いいたします。</t>
    <rPh sb="6" eb="7">
      <t>シルシ</t>
    </rPh>
    <rPh sb="8" eb="9">
      <t>ネガ</t>
    </rPh>
    <phoneticPr fontId="1"/>
  </si>
  <si>
    <t xml:space="preserve">氏名: </t>
    <rPh sb="0" eb="2">
      <t>シメイ</t>
    </rPh>
    <phoneticPr fontId="1"/>
  </si>
  <si>
    <t xml:space="preserve">部署: </t>
    <rPh sb="0" eb="2">
      <t>ブショ</t>
    </rPh>
    <phoneticPr fontId="1"/>
  </si>
  <si>
    <t>可　・不可</t>
    <rPh sb="0" eb="1">
      <t>カ</t>
    </rPh>
    <rPh sb="3" eb="5">
      <t>フカ</t>
    </rPh>
    <phoneticPr fontId="1"/>
  </si>
  <si>
    <t>補助員
協力</t>
    <rPh sb="0" eb="3">
      <t>ホジョイン</t>
    </rPh>
    <rPh sb="4" eb="6">
      <t>キョウリョク</t>
    </rPh>
    <phoneticPr fontId="1"/>
  </si>
  <si>
    <t>審判協力者</t>
    <rPh sb="0" eb="2">
      <t>シンパン</t>
    </rPh>
    <rPh sb="2" eb="5">
      <t>キョウリョクシャ</t>
    </rPh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</si>
  <si>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</si>
  <si>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</si>
  <si>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ﾁｰﾑ＝</t>
    <phoneticPr fontId="1"/>
  </si>
  <si>
    <t>×のべ</t>
    <phoneticPr fontId="1"/>
  </si>
  <si>
    <t>リレー</t>
    <phoneticPr fontId="1"/>
  </si>
  <si>
    <t>人　＝</t>
    <rPh sb="0" eb="1">
      <t>ジン</t>
    </rPh>
    <phoneticPr fontId="1"/>
  </si>
  <si>
    <t>参加料</t>
    <rPh sb="0" eb="1">
      <t>サン</t>
    </rPh>
    <rPh sb="1" eb="2">
      <t>カ</t>
    </rPh>
    <rPh sb="2" eb="3">
      <t>リョウ</t>
    </rPh>
    <phoneticPr fontId="1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</si>
  <si>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1"/>
  </si>
  <si>
    <t>市　町　村</t>
    <rPh sb="0" eb="1">
      <t>シ</t>
    </rPh>
    <rPh sb="2" eb="3">
      <t>マチ</t>
    </rPh>
    <rPh sb="4" eb="5">
      <t>ムラ</t>
    </rPh>
    <phoneticPr fontId="1"/>
  </si>
  <si>
    <t>　　　県</t>
    <rPh sb="3" eb="4">
      <t>ケン</t>
    </rPh>
    <phoneticPr fontId="1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</si>
  <si>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1"/>
  </si>
  <si>
    <t xml:space="preserve"> 090-8846-675</t>
    <phoneticPr fontId="1"/>
  </si>
  <si>
    <t>緊急連絡先</t>
    <rPh sb="0" eb="2">
      <t>キンキュウ</t>
    </rPh>
    <rPh sb="2" eb="5">
      <t>レンラクサキ</t>
    </rPh>
    <phoneticPr fontId="1"/>
  </si>
  <si>
    <t>皆川　和久</t>
    <rPh sb="0" eb="2">
      <t>ミナガワ</t>
    </rPh>
    <rPh sb="3" eb="5">
      <t>カズヒサ</t>
    </rPh>
    <phoneticPr fontId="1"/>
  </si>
  <si>
    <t>記載責任者名</t>
    <phoneticPr fontId="1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</si>
  <si>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1"/>
  </si>
  <si>
    <t>ひらがなで</t>
    <phoneticPr fontId="1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</si>
  <si>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1"/>
  </si>
  <si>
    <t>印</t>
    <rPh sb="0" eb="1">
      <t>イン</t>
    </rPh>
    <phoneticPr fontId="1"/>
  </si>
  <si>
    <t>石塚　貴久</t>
    <rPh sb="0" eb="2">
      <t>イシヅカ</t>
    </rPh>
    <rPh sb="3" eb="5">
      <t>タカヒサ</t>
    </rPh>
    <phoneticPr fontId="1"/>
  </si>
  <si>
    <t>校長名・代表者名</t>
    <rPh sb="4" eb="7">
      <t>ダイヒョウシャ</t>
    </rPh>
    <rPh sb="7" eb="8">
      <t>メイ</t>
    </rPh>
    <phoneticPr fontId="1"/>
  </si>
  <si>
    <t>最初の文字</t>
    <rPh sb="0" eb="2">
      <t>サイショ</t>
    </rPh>
    <rPh sb="3" eb="5">
      <t>モジ</t>
    </rPh>
    <phoneticPr fontId="1"/>
  </si>
  <si>
    <t>こ</t>
    <phoneticPr fontId="1"/>
  </si>
  <si>
    <t>（略称で入力してください。）</t>
    <rPh sb="1" eb="3">
      <t>リャクショウ</t>
    </rPh>
    <rPh sb="4" eb="6">
      <t>ニュウリョク</t>
    </rPh>
    <phoneticPr fontId="1"/>
  </si>
  <si>
    <t>越谷西高等学校</t>
    <rPh sb="0" eb="2">
      <t>コシガヤ</t>
    </rPh>
    <rPh sb="2" eb="3">
      <t>ニシ</t>
    </rPh>
    <rPh sb="3" eb="5">
      <t>コウトウ</t>
    </rPh>
    <rPh sb="5" eb="7">
      <t>ガッコウ</t>
    </rPh>
    <phoneticPr fontId="1"/>
  </si>
  <si>
    <t xml:space="preserve"> </t>
    <phoneticPr fontId="1"/>
  </si>
  <si>
    <t>学校名・団体名</t>
    <rPh sb="4" eb="6">
      <t>ダンタイ</t>
    </rPh>
    <rPh sb="6" eb="7">
      <t>メイ</t>
    </rPh>
    <phoneticPr fontId="1"/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</si>
  <si>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1"/>
  </si>
  <si>
    <t>2023年　4月11日</t>
    <rPh sb="4" eb="5">
      <t>ドシ</t>
    </rPh>
    <phoneticPr fontId="1"/>
  </si>
  <si>
    <t>女子やり投(0.600kg)</t>
    <rPh sb="4" eb="5">
      <t>ナ</t>
    </rPh>
    <phoneticPr fontId="1"/>
  </si>
  <si>
    <t>女子円盤投(1.000kg)</t>
    <rPh sb="0" eb="2">
      <t>ジョシ</t>
    </rPh>
    <rPh sb="2" eb="4">
      <t>エンバン</t>
    </rPh>
    <rPh sb="4" eb="5">
      <t>ナ</t>
    </rPh>
    <phoneticPr fontId="1"/>
  </si>
  <si>
    <t>女子砲丸投(4.000kg)</t>
  </si>
  <si>
    <t>中学女子砲丸投(2.721kg)</t>
  </si>
  <si>
    <t>中学女子走幅跳</t>
    <rPh sb="0" eb="2">
      <t>チュウガク</t>
    </rPh>
    <phoneticPr fontId="1"/>
  </si>
  <si>
    <t>女子走幅跳</t>
  </si>
  <si>
    <t>女子棒高跳</t>
  </si>
  <si>
    <t>女子走高跳</t>
  </si>
  <si>
    <t>女子4X100mR</t>
  </si>
  <si>
    <t>女子400mH(0.762m)</t>
  </si>
  <si>
    <t>女子100mH(0.840m)</t>
  </si>
  <si>
    <t>中学女子100mH(0.762m)</t>
  </si>
  <si>
    <t>女子3000m</t>
  </si>
  <si>
    <t>女子1500m</t>
  </si>
  <si>
    <t>女子800m</t>
  </si>
  <si>
    <t>女子400m</t>
  </si>
  <si>
    <t>女子200m</t>
  </si>
  <si>
    <t>女子100m</t>
  </si>
  <si>
    <t>男子やり投(0.800kg)</t>
    <rPh sb="4" eb="5">
      <t>ナ</t>
    </rPh>
    <phoneticPr fontId="1"/>
  </si>
  <si>
    <t>高校男子円盤投(1.750kg)</t>
    <rPh sb="0" eb="2">
      <t>コウコウ</t>
    </rPh>
    <rPh sb="2" eb="4">
      <t>ダンシ</t>
    </rPh>
    <rPh sb="4" eb="7">
      <t>エンバンナ</t>
    </rPh>
    <phoneticPr fontId="1"/>
  </si>
  <si>
    <t>中学男子円盤投(1.500kg)</t>
    <rPh sb="0" eb="2">
      <t>チュウガク</t>
    </rPh>
    <rPh sb="2" eb="4">
      <t>ダンシ</t>
    </rPh>
    <rPh sb="4" eb="7">
      <t>エンバンナ</t>
    </rPh>
    <phoneticPr fontId="1"/>
  </si>
  <si>
    <t>男子円盤投(2.000kg)</t>
    <rPh sb="0" eb="2">
      <t>ダンシ</t>
    </rPh>
    <rPh sb="2" eb="5">
      <t>エンバンナ</t>
    </rPh>
    <phoneticPr fontId="1"/>
  </si>
  <si>
    <t>高校男子砲丸投(6.000kg)</t>
  </si>
  <si>
    <t>中学男子砲丸投(5.000kg)</t>
  </si>
  <si>
    <t xml:space="preserve"> 男子砲丸投(7.260kg)</t>
  </si>
  <si>
    <t>中学男子走幅跳</t>
    <rPh sb="0" eb="2">
      <t>チュウガク</t>
    </rPh>
    <phoneticPr fontId="1"/>
  </si>
  <si>
    <t>男子走幅跳</t>
  </si>
  <si>
    <t>男子棒高跳</t>
  </si>
  <si>
    <t>男子走高跳</t>
  </si>
  <si>
    <t>A</t>
  </si>
  <si>
    <t>越谷市陸協</t>
  </si>
  <si>
    <t>えいが</t>
  </si>
  <si>
    <t>油本</t>
  </si>
  <si>
    <t>うえの</t>
  </si>
  <si>
    <t>中林</t>
    <rPh sb="0" eb="1">
      <t>ナカ</t>
    </rPh>
    <rPh sb="1" eb="2">
      <t>ハヤシ</t>
    </rPh>
    <phoneticPr fontId="1"/>
  </si>
  <si>
    <t>いろは</t>
  </si>
  <si>
    <t>鈴木</t>
    <rPh sb="0" eb="2">
      <t>スズキ</t>
    </rPh>
    <phoneticPr fontId="1"/>
  </si>
  <si>
    <t>あさひ</t>
  </si>
  <si>
    <t>和賀</t>
    <rPh sb="0" eb="2">
      <t>ワガ</t>
    </rPh>
    <phoneticPr fontId="1"/>
  </si>
  <si>
    <t>男子4X100mR</t>
  </si>
  <si>
    <t>そら</t>
  </si>
  <si>
    <t>押木</t>
  </si>
  <si>
    <t>せかい</t>
  </si>
  <si>
    <t>猪俣</t>
  </si>
  <si>
    <t>男子400mH(0.914m)</t>
  </si>
  <si>
    <t>しん</t>
  </si>
  <si>
    <t>中村</t>
  </si>
  <si>
    <t>男子110mH(1.067m)</t>
  </si>
  <si>
    <t>さくら</t>
  </si>
  <si>
    <t>張</t>
  </si>
  <si>
    <t>中学男子110mH(0.914m)</t>
  </si>
  <si>
    <t>B</t>
  </si>
  <si>
    <t>とく</t>
  </si>
  <si>
    <t>諸井</t>
  </si>
  <si>
    <t>男子5000m</t>
  </si>
  <si>
    <t>つよし</t>
  </si>
  <si>
    <t>髙塚</t>
  </si>
  <si>
    <t>男子3000m</t>
  </si>
  <si>
    <t>ちから</t>
  </si>
  <si>
    <t>盛山</t>
  </si>
  <si>
    <t>たかし</t>
  </si>
  <si>
    <t>石倉</t>
  </si>
  <si>
    <t>男子1500m</t>
    <rPh sb="0" eb="1">
      <t>ダン</t>
    </rPh>
    <phoneticPr fontId="7"/>
  </si>
  <si>
    <t>埼玉</t>
    <rPh sb="0" eb="2">
      <t>サイタマ</t>
    </rPh>
    <phoneticPr fontId="1"/>
  </si>
  <si>
    <t>8m70</t>
  </si>
  <si>
    <t>27m30</t>
  </si>
  <si>
    <t>23m04</t>
  </si>
  <si>
    <t>8m05</t>
  </si>
  <si>
    <t>5.50.00</t>
  </si>
  <si>
    <t>すずき</t>
  </si>
  <si>
    <t>佐藤</t>
  </si>
  <si>
    <t>男子400m</t>
  </si>
  <si>
    <t>2.50.00</t>
  </si>
  <si>
    <t>2.32.25</t>
  </si>
  <si>
    <t>男子200m</t>
    <rPh sb="0" eb="2">
      <t>ダンシ</t>
    </rPh>
    <phoneticPr fontId="7"/>
  </si>
  <si>
    <t>5.20.00</t>
  </si>
  <si>
    <t>男子100m</t>
  </si>
  <si>
    <t>5m10</t>
  </si>
  <si>
    <t>きって</t>
  </si>
  <si>
    <t>関根</t>
  </si>
  <si>
    <t>1m80</t>
  </si>
  <si>
    <t>種目</t>
    <rPh sb="0" eb="2">
      <t>シュモク</t>
    </rPh>
    <phoneticPr fontId="1"/>
  </si>
  <si>
    <t>ｺｰﾄﾞ</t>
  </si>
  <si>
    <t>41m09</t>
  </si>
  <si>
    <t>かわせ</t>
  </si>
  <si>
    <t>会田</t>
    <rPh sb="0" eb="2">
      <t>アイダ</t>
    </rPh>
    <phoneticPr fontId="1"/>
  </si>
  <si>
    <t>28m09</t>
  </si>
  <si>
    <t>おおさか</t>
  </si>
  <si>
    <t>高本</t>
    <rPh sb="0" eb="2">
      <t>タカモト</t>
    </rPh>
    <phoneticPr fontId="1"/>
  </si>
  <si>
    <t>女子リレー</t>
    <rPh sb="0" eb="2">
      <t>ジョシ</t>
    </rPh>
    <phoneticPr fontId="1"/>
  </si>
  <si>
    <t>12m00</t>
  </si>
  <si>
    <t>高本</t>
  </si>
  <si>
    <t>男子リレー</t>
    <rPh sb="0" eb="2">
      <t>ダンシ</t>
    </rPh>
    <phoneticPr fontId="1"/>
  </si>
  <si>
    <t>1.07.90</t>
  </si>
  <si>
    <t>女子</t>
    <rPh sb="0" eb="2">
      <t>ジョシ</t>
    </rPh>
    <phoneticPr fontId="1"/>
  </si>
  <si>
    <t>2.10.05</t>
  </si>
  <si>
    <t>男子</t>
    <rPh sb="0" eb="2">
      <t>ダンシ</t>
    </rPh>
    <phoneticPr fontId="1"/>
  </si>
  <si>
    <t>性別コード</t>
    <rPh sb="0" eb="2">
      <t>セイベツ</t>
    </rPh>
    <phoneticPr fontId="1"/>
  </si>
  <si>
    <t>8.55.87</t>
  </si>
  <si>
    <t>小学1 中学2 高校3 一般4</t>
    <rPh sb="0" eb="2">
      <t>ショウガク</t>
    </rPh>
    <rPh sb="4" eb="6">
      <t>チュウガク</t>
    </rPh>
    <phoneticPr fontId="1"/>
  </si>
  <si>
    <t>　　　↑</t>
    <phoneticPr fontId="1"/>
  </si>
  <si>
    <t>越谷市陸協</t>
    <rPh sb="0" eb="3">
      <t>コシガヤシ</t>
    </rPh>
    <rPh sb="3" eb="4">
      <t>リク</t>
    </rPh>
    <rPh sb="4" eb="5">
      <t>キョウ</t>
    </rPh>
    <phoneticPr fontId="1"/>
  </si>
  <si>
    <t>都道府県名</t>
    <rPh sb="0" eb="4">
      <t>トドウフケン</t>
    </rPh>
    <rPh sb="4" eb="5">
      <t>メイ</t>
    </rPh>
    <phoneticPr fontId="1"/>
  </si>
  <si>
    <t>最高記録</t>
    <rPh sb="0" eb="2">
      <t>サイコウ</t>
    </rPh>
    <rPh sb="2" eb="4">
      <t>キロク</t>
    </rPh>
    <phoneticPr fontId="1"/>
  </si>
  <si>
    <t>出場種目ｺｰﾄﾞ</t>
    <rPh sb="0" eb="2">
      <t>シュツジョウ</t>
    </rPh>
    <rPh sb="2" eb="4">
      <t>シュモク</t>
    </rPh>
    <phoneticPr fontId="1"/>
  </si>
  <si>
    <t>学年</t>
    <rPh sb="0" eb="2">
      <t>ガクネン</t>
    </rPh>
    <phoneticPr fontId="1"/>
  </si>
  <si>
    <t>学校・団体名</t>
    <rPh sb="0" eb="2">
      <t>ガッコウ</t>
    </rPh>
    <rPh sb="3" eb="5">
      <t>ダンタイ</t>
    </rPh>
    <rPh sb="5" eb="6">
      <t>メイ</t>
    </rPh>
    <phoneticPr fontId="1"/>
  </si>
  <si>
    <t>名</t>
    <rPh sb="0" eb="1">
      <t>メイ</t>
    </rPh>
    <phoneticPr fontId="1"/>
  </si>
  <si>
    <t>氏</t>
    <rPh sb="0" eb="1">
      <t>シ</t>
    </rPh>
    <phoneticPr fontId="1"/>
  </si>
  <si>
    <t>ﾅﾝﾊﾞｰ</t>
    <phoneticPr fontId="1"/>
  </si>
  <si>
    <t>性ｺｰﾄﾞ</t>
    <rPh sb="0" eb="1">
      <t>セイ</t>
    </rPh>
    <phoneticPr fontId="1"/>
  </si>
  <si>
    <t>競技者ｺｰﾄﾞ</t>
    <rPh sb="0" eb="3">
      <t>キョウギシャ</t>
    </rPh>
    <phoneticPr fontId="1"/>
  </si>
  <si>
    <t>参加団体コード</t>
    <rPh sb="0" eb="2">
      <t>サンカ</t>
    </rPh>
    <rPh sb="2" eb="4">
      <t>ダンタイ</t>
    </rPh>
    <phoneticPr fontId="1"/>
  </si>
  <si>
    <t>男子800m</t>
  </si>
  <si>
    <t>男子4X400mR</t>
  </si>
  <si>
    <t>女子4X400mR</t>
    <rPh sb="0" eb="1">
      <t>ジョ</t>
    </rPh>
    <phoneticPr fontId="1"/>
  </si>
  <si>
    <t>中学女子円盤投(1.000kg)</t>
    <rPh sb="0" eb="2">
      <t>チュウガク</t>
    </rPh>
    <rPh sb="2" eb="4">
      <t>ジョシ</t>
    </rPh>
    <rPh sb="4" eb="6">
      <t>エンバン</t>
    </rPh>
    <rPh sb="6" eb="7">
      <t>ナ</t>
    </rPh>
    <phoneticPr fontId="1"/>
  </si>
  <si>
    <t>2026年　第22回越谷市基本陸上競技記録会参加申込書　</t>
    <rPh sb="4" eb="5">
      <t>ネン</t>
    </rPh>
    <rPh sb="6" eb="7">
      <t>ダイ</t>
    </rPh>
    <rPh sb="9" eb="10">
      <t>カイ</t>
    </rPh>
    <rPh sb="10" eb="12">
      <t>コシガヤ</t>
    </rPh>
    <rPh sb="12" eb="13">
      <t>シ</t>
    </rPh>
    <rPh sb="13" eb="15">
      <t>キホン</t>
    </rPh>
    <rPh sb="15" eb="17">
      <t>リクジョウ</t>
    </rPh>
    <rPh sb="17" eb="19">
      <t>キョウギ</t>
    </rPh>
    <rPh sb="19" eb="22">
      <t>キロクカイ</t>
    </rPh>
    <rPh sb="22" eb="24">
      <t>サンカ</t>
    </rPh>
    <rPh sb="24" eb="27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</si>
</sst>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.05000000000000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indexed="10"/>
      <name val="ＭＳ Ｐゴシック"/>
      <family val="3"/>
      <charset val="128"/>
    </font>
    <font>
      <sz val="10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/>
      <right style="thick">
        <color indexed="8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double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ck">
        <color indexed="8"/>
      </left>
      <right/>
      <top style="thin">
        <color indexed="8"/>
      </top>
      <bottom style="thin">
        <color indexed="8"/>
      </bottom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</borders>
  <cellStyleXfs count="2">
    <xf numFmtId="0" fontId="0" fillId="0" borderId="0"/>
    <xf numFmtId="38" fontId="5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49" fontId="0" fillId="0" borderId="0" xfId="0" applyNumberFormat="1"/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right" vertical="center" shrinkToFit="1"/>
    </xf>
    <xf numFmtId="49" fontId="4" fillId="0" borderId="0" xfId="0" applyNumberFormat="1" applyFont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3" xfId="0" applyFont="1" applyBorder="1"/>
    <xf numFmtId="38" fontId="4" fillId="0" borderId="3" xfId="1" applyFont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2" fillId="0" borderId="3" xfId="0" applyFont="1" applyBorder="1" applyAlignment="1">
      <alignment vertical="center" shrinkToFit="1"/>
    </xf>
    <xf numFmtId="0" fontId="2" fillId="2" borderId="3" xfId="0" applyFont="1" applyFill="1" applyBorder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shrinkToFit="1"/>
    </xf>
    <xf numFmtId="49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49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8" xfId="0" applyBorder="1" applyAlignment="1">
      <alignment horizontal="center"/>
    </xf>
    <xf numFmtId="49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2" borderId="31" xfId="0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4" borderId="32" xfId="0" applyFill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8" fillId="3" borderId="35" xfId="0" applyFont="1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44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 shrinkToFit="1"/>
    </xf>
    <xf numFmtId="0" fontId="8" fillId="3" borderId="45" xfId="0" applyFont="1" applyFill="1" applyBorder="1" applyAlignment="1">
      <alignment horizontal="center" vertical="center" shrinkToFit="1"/>
    </xf>
    <xf numFmtId="49" fontId="8" fillId="3" borderId="46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49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3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3" borderId="3" xfId="0" applyFont="1" applyFill="1" applyBorder="1" applyAlignment="1">
      <alignment horizontal="left"/>
    </xf>
    <xf numFmtId="0" fontId="2" fillId="0" borderId="0" xfId="0" applyFont="1" applyAlignment="1">
      <alignment horizontal="right" vertical="center"/>
    </xf>
    <xf numFmtId="0" fontId="0" fillId="2" borderId="3" xfId="0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38" fontId="4" fillId="0" borderId="3" xfId="1" applyFont="1" applyBorder="1" applyAlignment="1">
      <alignment horizontal="center"/>
    </xf>
    <xf numFmtId="38" fontId="4" fillId="0" borderId="2" xfId="1" applyFont="1" applyBorder="1" applyAlignment="1">
      <alignment horizontal="center"/>
    </xf>
    <xf numFmtId="0" fontId="0" fillId="5" borderId="33" xfId="0" applyFill="1" applyBorder="1" applyAlignment="1">
      <alignment horizontal="center"/>
    </xf>
    <xf numFmtId="0" fontId="0" fillId="5" borderId="34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3" borderId="47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116</xdr:row>
      <xdr:rowOff>45720</xdr:rowOff>
    </xdr:from>
    <xdr:to>
      <xdr:col>12</xdr:col>
      <xdr:colOff>502920</xdr:colOff>
      <xdr:row>117</xdr:row>
      <xdr:rowOff>144780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667F167C-CA98-B875-E184-0802C355058E}"/>
            </a:ext>
          </a:extLst>
        </xdr:cNvPr>
        <xdr:cNvSpPr/>
      </xdr:nvSpPr>
      <xdr:spPr>
        <a:xfrm>
          <a:off x="7505700" y="17724120"/>
          <a:ext cx="312420" cy="251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87F03-00C1-427B-BE03-63D3DBDAC10B}">
  <dimension ref="B1:N122"/>
  <sheetViews>
    <sheetView tabSelected="1" view="pageBreakPreview" zoomScaleNormal="100" zoomScaleSheetLayoutView="100" workbookViewId="0">
      <selection activeCell="C1" sqref="C1"/>
    </sheetView>
  </sheetViews>
  <sheetFormatPr defaultRowHeight="12" x14ac:dyDescent="0.15"/>
  <cols>
    <col min="1" max="1" width="1.33203125" customWidth="1"/>
    <col min="2" max="2" width="5.109375" customWidth="1"/>
    <col min="3" max="3" width="20.109375" customWidth="1"/>
    <col min="4" max="4" width="1" customWidth="1"/>
    <col min="5" max="5" width="11.88671875" bestFit="1" customWidth="1"/>
    <col min="6" max="6" width="7.6640625" bestFit="1" customWidth="1"/>
    <col min="7" max="7" width="6.5546875" customWidth="1"/>
    <col min="8" max="9" width="10" customWidth="1"/>
    <col min="10" max="10" width="11.33203125" customWidth="1"/>
    <col min="11" max="11" width="6.109375" customWidth="1"/>
    <col min="12" max="12" width="8.33203125" customWidth="1"/>
    <col min="13" max="13" width="8.5546875" customWidth="1"/>
    <col min="14" max="14" width="10.5546875" customWidth="1"/>
  </cols>
  <sheetData>
    <row r="1" spans="2:14" s="59" customFormat="1" ht="21" customHeight="1" x14ac:dyDescent="0.25">
      <c r="C1" s="60" t="s">
        <v>152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2:14" ht="6" customHeight="1" thickBot="1" x14ac:dyDescent="0.2">
      <c r="B2" s="79"/>
      <c r="N2" s="3"/>
    </row>
    <row r="3" spans="2:14" s="56" customFormat="1" ht="13.2" thickTop="1" thickBot="1" x14ac:dyDescent="0.2">
      <c r="B3" s="79"/>
      <c r="C3" s="58" t="s">
        <v>147</v>
      </c>
      <c r="D3" s="57"/>
      <c r="E3" s="61" t="s">
        <v>146</v>
      </c>
      <c r="F3" s="68" t="s">
        <v>145</v>
      </c>
      <c r="G3" s="68" t="s">
        <v>144</v>
      </c>
      <c r="H3" s="69" t="s">
        <v>143</v>
      </c>
      <c r="I3" s="70" t="s">
        <v>142</v>
      </c>
      <c r="J3" s="71" t="s">
        <v>141</v>
      </c>
      <c r="K3" s="68" t="s">
        <v>140</v>
      </c>
      <c r="L3" s="72" t="s">
        <v>139</v>
      </c>
      <c r="M3" s="72" t="s">
        <v>138</v>
      </c>
      <c r="N3" s="73" t="s">
        <v>137</v>
      </c>
    </row>
    <row r="4" spans="2:14" ht="12" customHeight="1" thickTop="1" thickBot="1" x14ac:dyDescent="0.2">
      <c r="B4" s="79"/>
      <c r="C4" s="55">
        <v>4</v>
      </c>
      <c r="D4" s="1"/>
      <c r="E4" s="62">
        <v>1</v>
      </c>
      <c r="F4" s="53">
        <v>1</v>
      </c>
      <c r="G4" s="53">
        <v>2551</v>
      </c>
      <c r="H4" s="52" t="s">
        <v>73</v>
      </c>
      <c r="I4" s="54" t="s">
        <v>72</v>
      </c>
      <c r="J4" s="53" t="s">
        <v>136</v>
      </c>
      <c r="K4" s="53">
        <v>3</v>
      </c>
      <c r="L4" s="52">
        <v>6</v>
      </c>
      <c r="M4" s="52">
        <v>51.25</v>
      </c>
      <c r="N4" s="51" t="s">
        <v>98</v>
      </c>
    </row>
    <row r="5" spans="2:14" ht="12" customHeight="1" x14ac:dyDescent="0.15">
      <c r="C5" t="s">
        <v>135</v>
      </c>
      <c r="D5" s="1"/>
      <c r="E5" s="63">
        <v>2</v>
      </c>
      <c r="F5" s="36">
        <v>1</v>
      </c>
      <c r="G5" s="36">
        <v>2551</v>
      </c>
      <c r="H5" s="43" t="s">
        <v>73</v>
      </c>
      <c r="I5" s="44" t="s">
        <v>72</v>
      </c>
      <c r="J5" s="36" t="s">
        <v>65</v>
      </c>
      <c r="K5" s="36">
        <v>3</v>
      </c>
      <c r="L5" s="43">
        <v>17</v>
      </c>
      <c r="M5" s="43">
        <v>58.11</v>
      </c>
      <c r="N5" s="42" t="s">
        <v>98</v>
      </c>
    </row>
    <row r="6" spans="2:14" ht="12" customHeight="1" thickBot="1" x14ac:dyDescent="0.2">
      <c r="B6" s="79" t="s">
        <v>134</v>
      </c>
      <c r="C6" s="79"/>
      <c r="D6" s="1"/>
      <c r="E6" s="63">
        <v>3</v>
      </c>
      <c r="F6" s="36">
        <v>1</v>
      </c>
      <c r="G6" s="36">
        <v>2552</v>
      </c>
      <c r="H6" s="43" t="s">
        <v>71</v>
      </c>
      <c r="I6" s="44" t="s">
        <v>70</v>
      </c>
      <c r="J6" s="36" t="s">
        <v>65</v>
      </c>
      <c r="K6" s="36">
        <v>1</v>
      </c>
      <c r="L6" s="43">
        <v>13</v>
      </c>
      <c r="M6" s="43" t="s">
        <v>133</v>
      </c>
      <c r="N6" s="42" t="s">
        <v>98</v>
      </c>
    </row>
    <row r="7" spans="2:14" ht="12" customHeight="1" thickTop="1" x14ac:dyDescent="0.15">
      <c r="B7" s="88" t="s">
        <v>132</v>
      </c>
      <c r="C7" s="89"/>
      <c r="D7" s="1"/>
      <c r="E7" s="63">
        <v>4</v>
      </c>
      <c r="F7" s="36">
        <v>1</v>
      </c>
      <c r="G7" s="36">
        <v>2553</v>
      </c>
      <c r="H7" s="43" t="s">
        <v>69</v>
      </c>
      <c r="I7" s="44" t="s">
        <v>68</v>
      </c>
      <c r="J7" s="36" t="s">
        <v>65</v>
      </c>
      <c r="K7" s="36">
        <v>3</v>
      </c>
      <c r="L7" s="43">
        <v>2</v>
      </c>
      <c r="M7" s="43">
        <v>11.09</v>
      </c>
      <c r="N7" s="42" t="s">
        <v>98</v>
      </c>
    </row>
    <row r="8" spans="2:14" ht="12" customHeight="1" x14ac:dyDescent="0.15">
      <c r="B8" s="90">
        <v>1</v>
      </c>
      <c r="C8" s="50" t="s">
        <v>131</v>
      </c>
      <c r="D8" s="1"/>
      <c r="E8" s="63">
        <v>5</v>
      </c>
      <c r="F8" s="36">
        <v>1</v>
      </c>
      <c r="G8" s="36">
        <v>2554</v>
      </c>
      <c r="H8" s="43" t="s">
        <v>67</v>
      </c>
      <c r="I8" s="44" t="s">
        <v>66</v>
      </c>
      <c r="J8" s="36" t="s">
        <v>65</v>
      </c>
      <c r="K8" s="36">
        <v>2</v>
      </c>
      <c r="L8" s="43">
        <v>9</v>
      </c>
      <c r="M8" s="43" t="s">
        <v>130</v>
      </c>
      <c r="N8" s="42" t="s">
        <v>98</v>
      </c>
    </row>
    <row r="9" spans="2:14" ht="12" customHeight="1" x14ac:dyDescent="0.15">
      <c r="B9" s="90">
        <v>2</v>
      </c>
      <c r="C9" s="50" t="s">
        <v>129</v>
      </c>
      <c r="D9" s="1"/>
      <c r="E9" s="63">
        <v>6</v>
      </c>
      <c r="F9" s="36">
        <v>1</v>
      </c>
      <c r="G9" s="36">
        <v>2554</v>
      </c>
      <c r="H9" s="43" t="s">
        <v>67</v>
      </c>
      <c r="I9" s="44" t="s">
        <v>66</v>
      </c>
      <c r="J9" s="36" t="s">
        <v>65</v>
      </c>
      <c r="K9" s="36">
        <v>2</v>
      </c>
      <c r="L9" s="43">
        <v>17</v>
      </c>
      <c r="M9" s="43" t="s">
        <v>128</v>
      </c>
      <c r="N9" s="42" t="s">
        <v>98</v>
      </c>
    </row>
    <row r="10" spans="2:14" ht="12" customHeight="1" x14ac:dyDescent="0.15">
      <c r="B10" s="91">
        <v>3</v>
      </c>
      <c r="C10" s="49" t="s">
        <v>127</v>
      </c>
      <c r="D10" s="1"/>
      <c r="E10" s="63">
        <v>7</v>
      </c>
      <c r="F10" s="36">
        <v>1</v>
      </c>
      <c r="G10" s="36">
        <v>2555</v>
      </c>
      <c r="H10" s="43" t="s">
        <v>126</v>
      </c>
      <c r="I10" s="44" t="s">
        <v>122</v>
      </c>
      <c r="J10" s="36" t="s">
        <v>65</v>
      </c>
      <c r="K10" s="36">
        <v>1</v>
      </c>
      <c r="L10" s="43">
        <v>31</v>
      </c>
      <c r="M10" s="43" t="s">
        <v>125</v>
      </c>
      <c r="N10" s="42" t="s">
        <v>98</v>
      </c>
    </row>
    <row r="11" spans="2:14" ht="12" customHeight="1" thickBot="1" x14ac:dyDescent="0.2">
      <c r="B11" s="92">
        <v>4</v>
      </c>
      <c r="C11" s="48" t="s">
        <v>124</v>
      </c>
      <c r="D11" s="1"/>
      <c r="E11" s="63">
        <v>8</v>
      </c>
      <c r="F11" s="36">
        <v>1</v>
      </c>
      <c r="G11" s="36">
        <v>2555</v>
      </c>
      <c r="H11" s="43" t="s">
        <v>123</v>
      </c>
      <c r="I11" s="44" t="s">
        <v>122</v>
      </c>
      <c r="J11" s="36" t="s">
        <v>65</v>
      </c>
      <c r="K11" s="36">
        <v>1</v>
      </c>
      <c r="L11" s="43">
        <v>34</v>
      </c>
      <c r="M11" s="43" t="s">
        <v>121</v>
      </c>
      <c r="N11" s="42" t="s">
        <v>98</v>
      </c>
    </row>
    <row r="12" spans="2:14" ht="12" customHeight="1" thickTop="1" thickBot="1" x14ac:dyDescent="0.2">
      <c r="B12" s="1"/>
      <c r="C12" s="2"/>
      <c r="D12" s="1"/>
      <c r="E12" s="63">
        <v>9</v>
      </c>
      <c r="F12" s="36">
        <v>1</v>
      </c>
      <c r="G12" s="36">
        <v>2556</v>
      </c>
      <c r="H12" s="43" t="s">
        <v>120</v>
      </c>
      <c r="I12" s="44" t="s">
        <v>119</v>
      </c>
      <c r="J12" s="36" t="s">
        <v>65</v>
      </c>
      <c r="K12" s="36">
        <v>3</v>
      </c>
      <c r="L12" s="43">
        <v>34</v>
      </c>
      <c r="M12" s="43" t="s">
        <v>118</v>
      </c>
      <c r="N12" s="42" t="s">
        <v>98</v>
      </c>
    </row>
    <row r="13" spans="2:14" ht="12" customHeight="1" thickTop="1" thickBot="1" x14ac:dyDescent="0.2">
      <c r="B13" s="61" t="s">
        <v>117</v>
      </c>
      <c r="C13" s="47" t="s">
        <v>116</v>
      </c>
      <c r="D13" s="1"/>
      <c r="E13" s="63">
        <v>10</v>
      </c>
      <c r="F13" s="36">
        <v>1</v>
      </c>
      <c r="G13" s="36">
        <v>2557</v>
      </c>
      <c r="H13" s="43" t="s">
        <v>114</v>
      </c>
      <c r="I13" s="44" t="s">
        <v>113</v>
      </c>
      <c r="J13" s="36" t="s">
        <v>65</v>
      </c>
      <c r="K13" s="36">
        <v>2</v>
      </c>
      <c r="L13" s="43">
        <v>23</v>
      </c>
      <c r="M13" s="43" t="s">
        <v>115</v>
      </c>
      <c r="N13" s="42" t="s">
        <v>98</v>
      </c>
    </row>
    <row r="14" spans="2:14" ht="12" customHeight="1" thickTop="1" x14ac:dyDescent="0.15">
      <c r="B14" s="62">
        <v>1</v>
      </c>
      <c r="C14" s="46"/>
      <c r="D14" s="1"/>
      <c r="E14" s="63">
        <v>11</v>
      </c>
      <c r="F14" s="36">
        <v>1</v>
      </c>
      <c r="G14" s="36">
        <v>2557</v>
      </c>
      <c r="H14" s="43" t="s">
        <v>114</v>
      </c>
      <c r="I14" s="44" t="s">
        <v>113</v>
      </c>
      <c r="J14" s="36" t="s">
        <v>65</v>
      </c>
      <c r="K14" s="36">
        <v>2</v>
      </c>
      <c r="L14" s="43">
        <v>27</v>
      </c>
      <c r="M14" s="43" t="s">
        <v>112</v>
      </c>
      <c r="N14" s="42" t="s">
        <v>98</v>
      </c>
    </row>
    <row r="15" spans="2:14" ht="12" customHeight="1" x14ac:dyDescent="0.15">
      <c r="B15" s="63">
        <v>2</v>
      </c>
      <c r="C15" s="41" t="s">
        <v>111</v>
      </c>
      <c r="D15" s="1"/>
      <c r="E15" s="63">
        <v>12</v>
      </c>
      <c r="F15" s="36">
        <v>2</v>
      </c>
      <c r="G15" s="36">
        <v>1296</v>
      </c>
      <c r="H15" s="43" t="s">
        <v>84</v>
      </c>
      <c r="I15" s="44" t="s">
        <v>83</v>
      </c>
      <c r="J15" s="36" t="s">
        <v>65</v>
      </c>
      <c r="K15" s="36">
        <v>3</v>
      </c>
      <c r="L15" s="43">
        <v>46</v>
      </c>
      <c r="M15" s="43" t="s">
        <v>110</v>
      </c>
      <c r="N15" s="42" t="s">
        <v>98</v>
      </c>
    </row>
    <row r="16" spans="2:14" ht="12" customHeight="1" x14ac:dyDescent="0.15">
      <c r="B16" s="63">
        <v>3</v>
      </c>
      <c r="C16" s="41"/>
      <c r="D16" s="1"/>
      <c r="E16" s="63">
        <v>13</v>
      </c>
      <c r="F16" s="36">
        <v>2</v>
      </c>
      <c r="G16" s="36">
        <v>1297</v>
      </c>
      <c r="H16" s="43" t="s">
        <v>81</v>
      </c>
      <c r="I16" s="44" t="s">
        <v>80</v>
      </c>
      <c r="J16" s="36" t="s">
        <v>65</v>
      </c>
      <c r="K16" s="36">
        <v>2</v>
      </c>
      <c r="L16" s="43">
        <v>40</v>
      </c>
      <c r="M16" s="43">
        <v>28.52</v>
      </c>
      <c r="N16" s="42" t="s">
        <v>98</v>
      </c>
    </row>
    <row r="17" spans="2:14" ht="12" customHeight="1" x14ac:dyDescent="0.15">
      <c r="B17" s="63">
        <v>4</v>
      </c>
      <c r="C17" s="41" t="s">
        <v>109</v>
      </c>
      <c r="D17" s="1"/>
      <c r="E17" s="63">
        <v>14</v>
      </c>
      <c r="F17" s="36">
        <v>2</v>
      </c>
      <c r="G17" s="36">
        <v>1297</v>
      </c>
      <c r="H17" s="43" t="s">
        <v>81</v>
      </c>
      <c r="I17" s="44" t="s">
        <v>80</v>
      </c>
      <c r="J17" s="36" t="s">
        <v>65</v>
      </c>
      <c r="K17" s="36">
        <v>2</v>
      </c>
      <c r="L17" s="43">
        <v>44</v>
      </c>
      <c r="M17" s="43" t="s">
        <v>108</v>
      </c>
      <c r="N17" s="42" t="s">
        <v>98</v>
      </c>
    </row>
    <row r="18" spans="2:14" ht="12" customHeight="1" x14ac:dyDescent="0.15">
      <c r="B18" s="63">
        <v>5</v>
      </c>
      <c r="C18" s="41"/>
      <c r="D18" s="1"/>
      <c r="E18" s="63">
        <v>15</v>
      </c>
      <c r="F18" s="36">
        <v>2</v>
      </c>
      <c r="G18" s="36">
        <v>1298</v>
      </c>
      <c r="H18" s="43" t="s">
        <v>105</v>
      </c>
      <c r="I18" s="44" t="s">
        <v>104</v>
      </c>
      <c r="J18" s="36" t="s">
        <v>65</v>
      </c>
      <c r="K18" s="36">
        <v>1</v>
      </c>
      <c r="L18" s="43">
        <v>44</v>
      </c>
      <c r="M18" s="43" t="s">
        <v>107</v>
      </c>
      <c r="N18" s="42" t="s">
        <v>98</v>
      </c>
    </row>
    <row r="19" spans="2:14" ht="12" customHeight="1" x14ac:dyDescent="0.15">
      <c r="B19" s="63">
        <v>6</v>
      </c>
      <c r="C19" s="41" t="s">
        <v>106</v>
      </c>
      <c r="D19" s="1"/>
      <c r="E19" s="63">
        <v>16</v>
      </c>
      <c r="F19" s="36">
        <v>2</v>
      </c>
      <c r="G19" s="36">
        <v>1298</v>
      </c>
      <c r="H19" s="43" t="s">
        <v>105</v>
      </c>
      <c r="I19" s="44" t="s">
        <v>104</v>
      </c>
      <c r="J19" s="36" t="s">
        <v>65</v>
      </c>
      <c r="K19" s="36">
        <v>1</v>
      </c>
      <c r="L19" s="43">
        <v>46</v>
      </c>
      <c r="M19" s="43" t="s">
        <v>103</v>
      </c>
      <c r="N19" s="42" t="s">
        <v>98</v>
      </c>
    </row>
    <row r="20" spans="2:14" ht="12" customHeight="1" x14ac:dyDescent="0.15">
      <c r="B20" s="63">
        <v>7</v>
      </c>
      <c r="C20" s="41"/>
      <c r="D20" s="1"/>
      <c r="E20" s="63">
        <v>17</v>
      </c>
      <c r="F20" s="36">
        <v>2</v>
      </c>
      <c r="G20" s="36">
        <v>1299</v>
      </c>
      <c r="H20" s="43" t="s">
        <v>78</v>
      </c>
      <c r="I20" s="44" t="s">
        <v>77</v>
      </c>
      <c r="J20" s="36" t="s">
        <v>65</v>
      </c>
      <c r="K20" s="36">
        <v>2</v>
      </c>
      <c r="L20" s="43">
        <v>64</v>
      </c>
      <c r="M20" s="43" t="s">
        <v>102</v>
      </c>
      <c r="N20" s="42" t="s">
        <v>98</v>
      </c>
    </row>
    <row r="21" spans="2:14" ht="12" customHeight="1" x14ac:dyDescent="0.15">
      <c r="B21" s="63">
        <v>8</v>
      </c>
      <c r="C21" s="41"/>
      <c r="D21" s="1"/>
      <c r="E21" s="63">
        <v>18</v>
      </c>
      <c r="F21" s="36">
        <v>2</v>
      </c>
      <c r="G21" s="36">
        <v>1299</v>
      </c>
      <c r="H21" s="43" t="s">
        <v>78</v>
      </c>
      <c r="I21" s="44" t="s">
        <v>77</v>
      </c>
      <c r="J21" s="36" t="s">
        <v>65</v>
      </c>
      <c r="K21" s="36">
        <v>2</v>
      </c>
      <c r="L21" s="43">
        <v>65</v>
      </c>
      <c r="M21" s="43" t="s">
        <v>101</v>
      </c>
      <c r="N21" s="42" t="s">
        <v>98</v>
      </c>
    </row>
    <row r="22" spans="2:14" ht="12" customHeight="1" x14ac:dyDescent="0.15">
      <c r="B22" s="63">
        <v>9</v>
      </c>
      <c r="C22" s="41" t="s">
        <v>148</v>
      </c>
      <c r="D22" s="1"/>
      <c r="E22" s="63">
        <v>19</v>
      </c>
      <c r="F22" s="36">
        <v>2</v>
      </c>
      <c r="G22" s="36">
        <v>1300</v>
      </c>
      <c r="H22" s="43" t="s">
        <v>76</v>
      </c>
      <c r="I22" s="44" t="s">
        <v>75</v>
      </c>
      <c r="J22" s="36" t="s">
        <v>65</v>
      </c>
      <c r="K22" s="36">
        <v>2</v>
      </c>
      <c r="L22" s="43">
        <v>65</v>
      </c>
      <c r="M22" s="43" t="s">
        <v>100</v>
      </c>
      <c r="N22" s="42" t="s">
        <v>98</v>
      </c>
    </row>
    <row r="23" spans="2:14" ht="12" customHeight="1" x14ac:dyDescent="0.15">
      <c r="B23" s="63">
        <v>10</v>
      </c>
      <c r="C23" s="41"/>
      <c r="D23" s="1"/>
      <c r="E23" s="63">
        <v>20</v>
      </c>
      <c r="F23" s="36">
        <v>2</v>
      </c>
      <c r="G23" s="36">
        <v>1300</v>
      </c>
      <c r="H23" s="43" t="s">
        <v>76</v>
      </c>
      <c r="I23" s="44" t="s">
        <v>75</v>
      </c>
      <c r="J23" s="36" t="s">
        <v>65</v>
      </c>
      <c r="K23" s="36">
        <v>2</v>
      </c>
      <c r="L23" s="43">
        <v>64</v>
      </c>
      <c r="M23" s="43" t="s">
        <v>99</v>
      </c>
      <c r="N23" s="42" t="s">
        <v>98</v>
      </c>
    </row>
    <row r="24" spans="2:14" ht="12" customHeight="1" x14ac:dyDescent="0.15">
      <c r="B24" s="63">
        <v>11</v>
      </c>
      <c r="C24" s="41" t="s">
        <v>97</v>
      </c>
      <c r="D24" s="1"/>
      <c r="E24" s="63">
        <v>21</v>
      </c>
      <c r="F24" s="36">
        <v>3</v>
      </c>
      <c r="G24" s="36">
        <v>1566</v>
      </c>
      <c r="H24" s="43" t="s">
        <v>96</v>
      </c>
      <c r="I24" s="44" t="s">
        <v>95</v>
      </c>
      <c r="J24" s="36" t="s">
        <v>65</v>
      </c>
      <c r="K24" s="36">
        <v>3</v>
      </c>
      <c r="L24" s="43">
        <v>19</v>
      </c>
      <c r="M24" s="43">
        <v>54.65</v>
      </c>
      <c r="N24" s="42" t="s">
        <v>86</v>
      </c>
    </row>
    <row r="25" spans="2:14" ht="12" customHeight="1" x14ac:dyDescent="0.15">
      <c r="B25" s="63">
        <v>12</v>
      </c>
      <c r="C25" s="41"/>
      <c r="D25" s="1"/>
      <c r="E25" s="63">
        <v>22</v>
      </c>
      <c r="F25" s="36">
        <v>3</v>
      </c>
      <c r="G25" s="36">
        <v>1568</v>
      </c>
      <c r="H25" s="43" t="s">
        <v>94</v>
      </c>
      <c r="I25" s="44" t="s">
        <v>93</v>
      </c>
      <c r="J25" s="36" t="s">
        <v>65</v>
      </c>
      <c r="K25" s="36">
        <v>2</v>
      </c>
      <c r="L25" s="43">
        <v>19</v>
      </c>
      <c r="M25" s="43">
        <v>54.65</v>
      </c>
      <c r="N25" s="42" t="s">
        <v>86</v>
      </c>
    </row>
    <row r="26" spans="2:14" ht="12" customHeight="1" x14ac:dyDescent="0.15">
      <c r="B26" s="63">
        <v>13</v>
      </c>
      <c r="C26" s="41" t="s">
        <v>92</v>
      </c>
      <c r="D26" s="1"/>
      <c r="E26" s="63">
        <v>23</v>
      </c>
      <c r="F26" s="36">
        <v>3</v>
      </c>
      <c r="G26" s="36">
        <v>1569</v>
      </c>
      <c r="H26" s="43" t="s">
        <v>91</v>
      </c>
      <c r="I26" s="44" t="s">
        <v>90</v>
      </c>
      <c r="J26" s="36" t="s">
        <v>65</v>
      </c>
      <c r="K26" s="36">
        <v>2</v>
      </c>
      <c r="L26" s="43">
        <v>19</v>
      </c>
      <c r="M26" s="43">
        <v>54.65</v>
      </c>
      <c r="N26" s="42" t="s">
        <v>86</v>
      </c>
    </row>
    <row r="27" spans="2:14" ht="12" customHeight="1" x14ac:dyDescent="0.15">
      <c r="B27" s="63">
        <v>14</v>
      </c>
      <c r="C27" s="41" t="s">
        <v>89</v>
      </c>
      <c r="D27" s="1"/>
      <c r="E27" s="63">
        <v>24</v>
      </c>
      <c r="F27" s="36">
        <v>3</v>
      </c>
      <c r="G27" s="36">
        <v>1578</v>
      </c>
      <c r="H27" s="43" t="s">
        <v>88</v>
      </c>
      <c r="I27" s="44" t="s">
        <v>87</v>
      </c>
      <c r="J27" s="36" t="s">
        <v>65</v>
      </c>
      <c r="K27" s="36">
        <v>3</v>
      </c>
      <c r="L27" s="43">
        <v>19</v>
      </c>
      <c r="M27" s="43">
        <v>54.65</v>
      </c>
      <c r="N27" s="42" t="s">
        <v>86</v>
      </c>
    </row>
    <row r="28" spans="2:14" ht="12" customHeight="1" x14ac:dyDescent="0.15">
      <c r="B28" s="63">
        <v>15</v>
      </c>
      <c r="C28" s="41" t="s">
        <v>85</v>
      </c>
      <c r="D28" s="1"/>
      <c r="E28" s="63">
        <v>25</v>
      </c>
      <c r="F28" s="36">
        <v>4</v>
      </c>
      <c r="G28" s="36">
        <v>1296</v>
      </c>
      <c r="H28" s="43" t="s">
        <v>84</v>
      </c>
      <c r="I28" s="44" t="s">
        <v>83</v>
      </c>
      <c r="J28" s="36" t="s">
        <v>65</v>
      </c>
      <c r="K28" s="36">
        <v>3</v>
      </c>
      <c r="L28" s="43">
        <v>53</v>
      </c>
      <c r="M28" s="43">
        <v>51.29</v>
      </c>
      <c r="N28" s="42"/>
    </row>
    <row r="29" spans="2:14" ht="12" customHeight="1" x14ac:dyDescent="0.15">
      <c r="B29" s="63">
        <v>16</v>
      </c>
      <c r="C29" s="41" t="s">
        <v>82</v>
      </c>
      <c r="D29" s="1"/>
      <c r="E29" s="63">
        <v>26</v>
      </c>
      <c r="F29" s="36">
        <v>4</v>
      </c>
      <c r="G29" s="36">
        <v>1297</v>
      </c>
      <c r="H29" s="43" t="s">
        <v>81</v>
      </c>
      <c r="I29" s="44" t="s">
        <v>80</v>
      </c>
      <c r="J29" s="36" t="s">
        <v>65</v>
      </c>
      <c r="K29" s="36">
        <v>2</v>
      </c>
      <c r="L29" s="43">
        <v>53</v>
      </c>
      <c r="M29" s="43">
        <v>51.29</v>
      </c>
      <c r="N29" s="42"/>
    </row>
    <row r="30" spans="2:14" ht="12" customHeight="1" x14ac:dyDescent="0.15">
      <c r="B30" s="63">
        <v>17</v>
      </c>
      <c r="C30" s="41" t="s">
        <v>79</v>
      </c>
      <c r="D30" s="1"/>
      <c r="E30" s="63">
        <v>27</v>
      </c>
      <c r="F30" s="36">
        <v>4</v>
      </c>
      <c r="G30" s="36">
        <v>1299</v>
      </c>
      <c r="H30" s="43" t="s">
        <v>78</v>
      </c>
      <c r="I30" s="44" t="s">
        <v>77</v>
      </c>
      <c r="J30" s="36" t="s">
        <v>65</v>
      </c>
      <c r="K30" s="36">
        <v>2</v>
      </c>
      <c r="L30" s="43">
        <v>53</v>
      </c>
      <c r="M30" s="43">
        <v>51.29</v>
      </c>
      <c r="N30" s="42"/>
    </row>
    <row r="31" spans="2:14" ht="12" customHeight="1" x14ac:dyDescent="0.15">
      <c r="B31" s="63">
        <v>18</v>
      </c>
      <c r="C31" s="41"/>
      <c r="D31" s="1"/>
      <c r="E31" s="63">
        <v>28</v>
      </c>
      <c r="F31" s="36">
        <v>4</v>
      </c>
      <c r="G31" s="36">
        <v>1300</v>
      </c>
      <c r="H31" s="43" t="s">
        <v>76</v>
      </c>
      <c r="I31" s="44" t="s">
        <v>75</v>
      </c>
      <c r="J31" s="36" t="s">
        <v>65</v>
      </c>
      <c r="K31" s="36">
        <v>2</v>
      </c>
      <c r="L31" s="43">
        <v>53</v>
      </c>
      <c r="M31" s="43">
        <v>51.29</v>
      </c>
      <c r="N31" s="42"/>
    </row>
    <row r="32" spans="2:14" ht="12" customHeight="1" x14ac:dyDescent="0.15">
      <c r="B32" s="63">
        <v>19</v>
      </c>
      <c r="C32" s="41" t="s">
        <v>74</v>
      </c>
      <c r="D32" s="1"/>
      <c r="E32" s="63">
        <v>29</v>
      </c>
      <c r="F32" s="36">
        <v>3</v>
      </c>
      <c r="G32" s="36">
        <v>2551</v>
      </c>
      <c r="H32" s="43" t="s">
        <v>73</v>
      </c>
      <c r="I32" s="44" t="s">
        <v>72</v>
      </c>
      <c r="J32" s="36" t="s">
        <v>65</v>
      </c>
      <c r="K32" s="36">
        <v>3</v>
      </c>
      <c r="L32" s="43">
        <v>19</v>
      </c>
      <c r="M32" s="43">
        <v>43.25</v>
      </c>
      <c r="N32" s="42" t="s">
        <v>64</v>
      </c>
    </row>
    <row r="33" spans="2:14" ht="12" customHeight="1" x14ac:dyDescent="0.15">
      <c r="B33" s="63">
        <v>20</v>
      </c>
      <c r="C33" s="41"/>
      <c r="D33" s="1"/>
      <c r="E33" s="63">
        <v>30</v>
      </c>
      <c r="F33" s="36">
        <v>3</v>
      </c>
      <c r="G33" s="36">
        <v>2552</v>
      </c>
      <c r="H33" s="43" t="s">
        <v>71</v>
      </c>
      <c r="I33" s="44" t="s">
        <v>70</v>
      </c>
      <c r="J33" s="36" t="s">
        <v>65</v>
      </c>
      <c r="K33" s="36">
        <v>1</v>
      </c>
      <c r="L33" s="43">
        <v>19</v>
      </c>
      <c r="M33" s="43">
        <v>43.25</v>
      </c>
      <c r="N33" s="42" t="s">
        <v>64</v>
      </c>
    </row>
    <row r="34" spans="2:14" ht="12" customHeight="1" x14ac:dyDescent="0.15">
      <c r="B34" s="63">
        <v>21</v>
      </c>
      <c r="C34" s="41" t="s">
        <v>149</v>
      </c>
      <c r="D34" s="1"/>
      <c r="E34" s="63">
        <v>31</v>
      </c>
      <c r="F34" s="36">
        <v>3</v>
      </c>
      <c r="G34" s="36">
        <v>2553</v>
      </c>
      <c r="H34" s="43" t="s">
        <v>69</v>
      </c>
      <c r="I34" s="44" t="s">
        <v>68</v>
      </c>
      <c r="J34" s="36" t="s">
        <v>65</v>
      </c>
      <c r="K34" s="36">
        <v>3</v>
      </c>
      <c r="L34" s="43">
        <v>19</v>
      </c>
      <c r="M34" s="43">
        <v>43.25</v>
      </c>
      <c r="N34" s="42" t="s">
        <v>64</v>
      </c>
    </row>
    <row r="35" spans="2:14" ht="12" customHeight="1" x14ac:dyDescent="0.15">
      <c r="B35" s="63">
        <v>22</v>
      </c>
      <c r="C35" s="41"/>
      <c r="D35" s="1"/>
      <c r="E35" s="63">
        <v>32</v>
      </c>
      <c r="F35" s="36">
        <v>3</v>
      </c>
      <c r="G35" s="36">
        <v>2554</v>
      </c>
      <c r="H35" s="43" t="s">
        <v>67</v>
      </c>
      <c r="I35" s="44" t="s">
        <v>66</v>
      </c>
      <c r="J35" s="36" t="s">
        <v>65</v>
      </c>
      <c r="K35" s="36">
        <v>2</v>
      </c>
      <c r="L35" s="43">
        <v>19</v>
      </c>
      <c r="M35" s="43">
        <v>43.25</v>
      </c>
      <c r="N35" s="42" t="s">
        <v>64</v>
      </c>
    </row>
    <row r="36" spans="2:14" ht="12" customHeight="1" x14ac:dyDescent="0.15">
      <c r="B36" s="63">
        <v>23</v>
      </c>
      <c r="C36" s="41" t="s">
        <v>63</v>
      </c>
      <c r="D36" s="1"/>
      <c r="E36" s="63">
        <v>33</v>
      </c>
      <c r="F36" s="36"/>
      <c r="G36" s="36"/>
      <c r="H36" s="43"/>
      <c r="I36" s="44"/>
      <c r="J36" s="36" t="str">
        <f t="shared" ref="J36:J67" si="0">$J$4</f>
        <v>越谷市陸協</v>
      </c>
      <c r="K36" s="36"/>
      <c r="L36" s="43"/>
      <c r="M36" s="43"/>
      <c r="N36" s="42"/>
    </row>
    <row r="37" spans="2:14" ht="12" customHeight="1" x14ac:dyDescent="0.15">
      <c r="B37" s="63">
        <v>24</v>
      </c>
      <c r="C37" s="41"/>
      <c r="D37" s="1"/>
      <c r="E37" s="63">
        <v>34</v>
      </c>
      <c r="F37" s="36"/>
      <c r="G37" s="36"/>
      <c r="H37" s="43"/>
      <c r="I37" s="44"/>
      <c r="J37" s="36" t="str">
        <f t="shared" si="0"/>
        <v>越谷市陸協</v>
      </c>
      <c r="K37" s="36"/>
      <c r="L37" s="43"/>
      <c r="M37" s="43"/>
      <c r="N37" s="42"/>
    </row>
    <row r="38" spans="2:14" ht="12" customHeight="1" x14ac:dyDescent="0.15">
      <c r="B38" s="63">
        <v>25</v>
      </c>
      <c r="C38" s="41" t="s">
        <v>62</v>
      </c>
      <c r="D38" s="1"/>
      <c r="E38" s="63">
        <v>35</v>
      </c>
      <c r="F38" s="36"/>
      <c r="G38" s="36"/>
      <c r="H38" s="43"/>
      <c r="I38" s="44"/>
      <c r="J38" s="36" t="str">
        <f t="shared" si="0"/>
        <v>越谷市陸協</v>
      </c>
      <c r="K38" s="36"/>
      <c r="L38" s="43"/>
      <c r="M38" s="43"/>
      <c r="N38" s="42"/>
    </row>
    <row r="39" spans="2:14" ht="12" customHeight="1" x14ac:dyDescent="0.15">
      <c r="B39" s="63">
        <v>26</v>
      </c>
      <c r="C39" s="41"/>
      <c r="D39" s="1"/>
      <c r="E39" s="63">
        <v>36</v>
      </c>
      <c r="F39" s="36"/>
      <c r="G39" s="36"/>
      <c r="H39" s="43"/>
      <c r="I39" s="44"/>
      <c r="J39" s="36" t="str">
        <f t="shared" si="0"/>
        <v>越谷市陸協</v>
      </c>
      <c r="K39" s="36"/>
      <c r="L39" s="43"/>
      <c r="M39" s="43"/>
      <c r="N39" s="42"/>
    </row>
    <row r="40" spans="2:14" ht="12" customHeight="1" x14ac:dyDescent="0.15">
      <c r="B40" s="63">
        <v>27</v>
      </c>
      <c r="C40" s="41"/>
      <c r="D40" s="1"/>
      <c r="E40" s="63">
        <v>37</v>
      </c>
      <c r="F40" s="36"/>
      <c r="G40" s="36"/>
      <c r="H40" s="43"/>
      <c r="I40" s="44"/>
      <c r="J40" s="36" t="str">
        <f t="shared" si="0"/>
        <v>越谷市陸協</v>
      </c>
      <c r="K40" s="36"/>
      <c r="L40" s="43"/>
      <c r="M40" s="43"/>
      <c r="N40" s="42"/>
    </row>
    <row r="41" spans="2:14" ht="12" customHeight="1" x14ac:dyDescent="0.15">
      <c r="B41" s="63">
        <v>28</v>
      </c>
      <c r="C41" s="45" t="s">
        <v>61</v>
      </c>
      <c r="D41" s="1"/>
      <c r="E41" s="63">
        <v>38</v>
      </c>
      <c r="F41" s="36"/>
      <c r="G41" s="36"/>
      <c r="H41" s="43"/>
      <c r="I41" s="44"/>
      <c r="J41" s="36" t="str">
        <f t="shared" si="0"/>
        <v>越谷市陸協</v>
      </c>
      <c r="K41" s="36"/>
      <c r="L41" s="43"/>
      <c r="M41" s="43"/>
      <c r="N41" s="42"/>
    </row>
    <row r="42" spans="2:14" ht="12" customHeight="1" x14ac:dyDescent="0.15">
      <c r="B42" s="63">
        <v>29</v>
      </c>
      <c r="C42" s="41" t="s">
        <v>60</v>
      </c>
      <c r="D42" s="1"/>
      <c r="E42" s="63">
        <v>39</v>
      </c>
      <c r="F42" s="36"/>
      <c r="G42" s="36"/>
      <c r="H42" s="43"/>
      <c r="I42" s="44"/>
      <c r="J42" s="36" t="str">
        <f t="shared" si="0"/>
        <v>越谷市陸協</v>
      </c>
      <c r="K42" s="36"/>
      <c r="L42" s="43"/>
      <c r="M42" s="43"/>
      <c r="N42" s="42"/>
    </row>
    <row r="43" spans="2:14" ht="12" customHeight="1" x14ac:dyDescent="0.15">
      <c r="B43" s="63">
        <v>30</v>
      </c>
      <c r="C43" s="41" t="s">
        <v>59</v>
      </c>
      <c r="D43" s="1"/>
      <c r="E43" s="63">
        <v>40</v>
      </c>
      <c r="F43" s="36"/>
      <c r="G43" s="36"/>
      <c r="H43" s="43"/>
      <c r="I43" s="44"/>
      <c r="J43" s="36" t="str">
        <f t="shared" si="0"/>
        <v>越谷市陸協</v>
      </c>
      <c r="K43" s="36"/>
      <c r="L43" s="43"/>
      <c r="M43" s="43"/>
      <c r="N43" s="42"/>
    </row>
    <row r="44" spans="2:14" ht="12" customHeight="1" x14ac:dyDescent="0.15">
      <c r="B44" s="63">
        <v>31</v>
      </c>
      <c r="C44" s="41" t="s">
        <v>58</v>
      </c>
      <c r="D44" s="1"/>
      <c r="E44" s="63">
        <v>41</v>
      </c>
      <c r="F44" s="36"/>
      <c r="G44" s="36"/>
      <c r="H44" s="43"/>
      <c r="I44" s="44"/>
      <c r="J44" s="36" t="str">
        <f t="shared" si="0"/>
        <v>越谷市陸協</v>
      </c>
      <c r="K44" s="36"/>
      <c r="L44" s="43"/>
      <c r="M44" s="43"/>
      <c r="N44" s="42"/>
    </row>
    <row r="45" spans="2:14" ht="12" customHeight="1" x14ac:dyDescent="0.15">
      <c r="B45" s="63">
        <v>32</v>
      </c>
      <c r="C45" s="41" t="s">
        <v>57</v>
      </c>
      <c r="D45" s="1"/>
      <c r="E45" s="63">
        <v>42</v>
      </c>
      <c r="F45" s="36"/>
      <c r="G45" s="36"/>
      <c r="H45" s="43"/>
      <c r="I45" s="44"/>
      <c r="J45" s="36" t="str">
        <f t="shared" si="0"/>
        <v>越谷市陸協</v>
      </c>
      <c r="K45" s="36"/>
      <c r="L45" s="43"/>
      <c r="M45" s="43"/>
      <c r="N45" s="42"/>
    </row>
    <row r="46" spans="2:14" ht="12" customHeight="1" x14ac:dyDescent="0.15">
      <c r="B46" s="63">
        <v>33</v>
      </c>
      <c r="C46" s="41" t="s">
        <v>56</v>
      </c>
      <c r="D46" s="1"/>
      <c r="E46" s="63">
        <v>43</v>
      </c>
      <c r="F46" s="36"/>
      <c r="G46" s="36"/>
      <c r="H46" s="43"/>
      <c r="I46" s="44"/>
      <c r="J46" s="36" t="str">
        <f t="shared" si="0"/>
        <v>越谷市陸協</v>
      </c>
      <c r="K46" s="36"/>
      <c r="L46" s="43"/>
      <c r="M46" s="43"/>
      <c r="N46" s="42"/>
    </row>
    <row r="47" spans="2:14" ht="12" customHeight="1" x14ac:dyDescent="0.15">
      <c r="B47" s="63">
        <v>34</v>
      </c>
      <c r="C47" s="41" t="s">
        <v>55</v>
      </c>
      <c r="D47" s="1"/>
      <c r="E47" s="63">
        <v>44</v>
      </c>
      <c r="F47" s="36"/>
      <c r="G47" s="36"/>
      <c r="H47" s="43"/>
      <c r="I47" s="44"/>
      <c r="J47" s="36" t="str">
        <f t="shared" si="0"/>
        <v>越谷市陸協</v>
      </c>
      <c r="K47" s="36"/>
      <c r="L47" s="43"/>
      <c r="M47" s="43"/>
      <c r="N47" s="42"/>
    </row>
    <row r="48" spans="2:14" ht="12" customHeight="1" x14ac:dyDescent="0.15">
      <c r="B48" s="63">
        <v>35</v>
      </c>
      <c r="C48" s="41" t="s">
        <v>54</v>
      </c>
      <c r="D48" s="1"/>
      <c r="E48" s="63">
        <v>45</v>
      </c>
      <c r="F48" s="36"/>
      <c r="G48" s="36"/>
      <c r="H48" s="43"/>
      <c r="I48" s="44"/>
      <c r="J48" s="36" t="str">
        <f t="shared" si="0"/>
        <v>越谷市陸協</v>
      </c>
      <c r="K48" s="36"/>
      <c r="L48" s="43"/>
      <c r="M48" s="43"/>
      <c r="N48" s="42"/>
    </row>
    <row r="49" spans="2:14" ht="12" customHeight="1" x14ac:dyDescent="0.15">
      <c r="B49" s="63">
        <v>36</v>
      </c>
      <c r="C49" s="41"/>
      <c r="D49" s="1"/>
      <c r="E49" s="63">
        <v>46</v>
      </c>
      <c r="F49" s="36"/>
      <c r="G49" s="36"/>
      <c r="H49" s="43"/>
      <c r="I49" s="44"/>
      <c r="J49" s="36" t="str">
        <f t="shared" si="0"/>
        <v>越谷市陸協</v>
      </c>
      <c r="K49" s="36"/>
      <c r="L49" s="43"/>
      <c r="M49" s="43"/>
      <c r="N49" s="42"/>
    </row>
    <row r="50" spans="2:14" ht="12" customHeight="1" x14ac:dyDescent="0.15">
      <c r="B50" s="63">
        <v>37</v>
      </c>
      <c r="C50" s="41" t="s">
        <v>53</v>
      </c>
      <c r="D50" s="1"/>
      <c r="E50" s="63">
        <v>47</v>
      </c>
      <c r="F50" s="36"/>
      <c r="G50" s="36"/>
      <c r="H50" s="43"/>
      <c r="I50" s="44"/>
      <c r="J50" s="36" t="str">
        <f t="shared" si="0"/>
        <v>越谷市陸協</v>
      </c>
      <c r="K50" s="36"/>
      <c r="L50" s="43"/>
      <c r="M50" s="43"/>
      <c r="N50" s="42"/>
    </row>
    <row r="51" spans="2:14" ht="12" customHeight="1" x14ac:dyDescent="0.15">
      <c r="B51" s="63">
        <v>38</v>
      </c>
      <c r="C51" s="41"/>
      <c r="D51" s="1"/>
      <c r="E51" s="63">
        <v>48</v>
      </c>
      <c r="F51" s="36"/>
      <c r="G51" s="36"/>
      <c r="H51" s="43"/>
      <c r="I51" s="44"/>
      <c r="J51" s="36" t="str">
        <f t="shared" si="0"/>
        <v>越谷市陸協</v>
      </c>
      <c r="K51" s="36"/>
      <c r="L51" s="43"/>
      <c r="M51" s="43"/>
      <c r="N51" s="42"/>
    </row>
    <row r="52" spans="2:14" ht="12" customHeight="1" x14ac:dyDescent="0.15">
      <c r="B52" s="63">
        <v>39</v>
      </c>
      <c r="C52" s="41" t="s">
        <v>52</v>
      </c>
      <c r="D52" s="1"/>
      <c r="E52" s="63">
        <v>49</v>
      </c>
      <c r="F52" s="36"/>
      <c r="G52" s="36"/>
      <c r="H52" s="43"/>
      <c r="I52" s="44"/>
      <c r="J52" s="36" t="str">
        <f t="shared" si="0"/>
        <v>越谷市陸協</v>
      </c>
      <c r="K52" s="36"/>
      <c r="L52" s="43"/>
      <c r="M52" s="43"/>
      <c r="N52" s="42"/>
    </row>
    <row r="53" spans="2:14" ht="12" customHeight="1" x14ac:dyDescent="0.15">
      <c r="B53" s="63">
        <v>40</v>
      </c>
      <c r="C53" s="41"/>
      <c r="D53" s="1"/>
      <c r="E53" s="63">
        <v>50</v>
      </c>
      <c r="F53" s="36"/>
      <c r="G53" s="36"/>
      <c r="H53" s="43"/>
      <c r="I53" s="44"/>
      <c r="J53" s="36" t="str">
        <f t="shared" si="0"/>
        <v>越谷市陸協</v>
      </c>
      <c r="K53" s="36"/>
      <c r="L53" s="43"/>
      <c r="M53" s="43"/>
      <c r="N53" s="42"/>
    </row>
    <row r="54" spans="2:14" ht="12" customHeight="1" x14ac:dyDescent="0.15">
      <c r="B54" s="63">
        <v>41</v>
      </c>
      <c r="C54" s="41" t="s">
        <v>51</v>
      </c>
      <c r="D54" s="1"/>
      <c r="E54" s="63">
        <v>51</v>
      </c>
      <c r="F54" s="36"/>
      <c r="G54" s="36"/>
      <c r="H54" s="43"/>
      <c r="I54" s="44"/>
      <c r="J54" s="36" t="str">
        <f t="shared" si="0"/>
        <v>越谷市陸協</v>
      </c>
      <c r="K54" s="36"/>
      <c r="L54" s="43"/>
      <c r="M54" s="43"/>
      <c r="N54" s="42"/>
    </row>
    <row r="55" spans="2:14" ht="12" customHeight="1" x14ac:dyDescent="0.15">
      <c r="B55" s="63">
        <v>42</v>
      </c>
      <c r="C55" s="41"/>
      <c r="D55" s="1"/>
      <c r="E55" s="63">
        <v>52</v>
      </c>
      <c r="F55" s="36"/>
      <c r="G55" s="36"/>
      <c r="H55" s="43"/>
      <c r="I55" s="44"/>
      <c r="J55" s="36" t="str">
        <f t="shared" si="0"/>
        <v>越谷市陸協</v>
      </c>
      <c r="K55" s="36"/>
      <c r="L55" s="43"/>
      <c r="M55" s="43"/>
      <c r="N55" s="42"/>
    </row>
    <row r="56" spans="2:14" ht="12" customHeight="1" x14ac:dyDescent="0.15">
      <c r="B56" s="63">
        <v>43</v>
      </c>
      <c r="C56" s="41" t="s">
        <v>50</v>
      </c>
      <c r="D56" s="1"/>
      <c r="E56" s="63">
        <v>53</v>
      </c>
      <c r="F56" s="36"/>
      <c r="G56" s="36"/>
      <c r="H56" s="43"/>
      <c r="I56" s="44"/>
      <c r="J56" s="36" t="str">
        <f t="shared" si="0"/>
        <v>越谷市陸協</v>
      </c>
      <c r="K56" s="36"/>
      <c r="L56" s="43"/>
      <c r="M56" s="43"/>
      <c r="N56" s="42"/>
    </row>
    <row r="57" spans="2:14" ht="12" customHeight="1" x14ac:dyDescent="0.15">
      <c r="B57" s="63">
        <v>44</v>
      </c>
      <c r="C57" s="41"/>
      <c r="D57" s="1"/>
      <c r="E57" s="63">
        <v>54</v>
      </c>
      <c r="F57" s="36"/>
      <c r="G57" s="36"/>
      <c r="H57" s="43"/>
      <c r="I57" s="44"/>
      <c r="J57" s="36" t="str">
        <f t="shared" si="0"/>
        <v>越谷市陸協</v>
      </c>
      <c r="K57" s="36"/>
      <c r="L57" s="43"/>
      <c r="M57" s="43"/>
      <c r="N57" s="42"/>
    </row>
    <row r="58" spans="2:14" ht="12" customHeight="1" x14ac:dyDescent="0.15">
      <c r="B58" s="63">
        <v>45</v>
      </c>
      <c r="C58" s="41" t="s">
        <v>49</v>
      </c>
      <c r="D58" s="1"/>
      <c r="E58" s="63">
        <v>55</v>
      </c>
      <c r="F58" s="36"/>
      <c r="G58" s="36"/>
      <c r="H58" s="43"/>
      <c r="I58" s="44"/>
      <c r="J58" s="36" t="str">
        <f t="shared" si="0"/>
        <v>越谷市陸協</v>
      </c>
      <c r="K58" s="36"/>
      <c r="L58" s="43"/>
      <c r="M58" s="43"/>
      <c r="N58" s="42"/>
    </row>
    <row r="59" spans="2:14" ht="12" customHeight="1" x14ac:dyDescent="0.15">
      <c r="B59" s="63">
        <v>46</v>
      </c>
      <c r="C59" s="41"/>
      <c r="D59" s="1"/>
      <c r="E59" s="63">
        <v>56</v>
      </c>
      <c r="F59" s="36"/>
      <c r="G59" s="36"/>
      <c r="H59" s="43"/>
      <c r="I59" s="44"/>
      <c r="J59" s="36" t="str">
        <f t="shared" si="0"/>
        <v>越谷市陸協</v>
      </c>
      <c r="K59" s="36"/>
      <c r="L59" s="43"/>
      <c r="M59" s="43"/>
      <c r="N59" s="42"/>
    </row>
    <row r="60" spans="2:14" ht="12" customHeight="1" x14ac:dyDescent="0.15">
      <c r="B60" s="63">
        <v>47</v>
      </c>
      <c r="C60" s="41" t="s">
        <v>48</v>
      </c>
      <c r="D60" s="1"/>
      <c r="E60" s="63">
        <v>57</v>
      </c>
      <c r="F60" s="36"/>
      <c r="G60" s="36"/>
      <c r="H60" s="43"/>
      <c r="I60" s="44"/>
      <c r="J60" s="36" t="str">
        <f t="shared" si="0"/>
        <v>越谷市陸協</v>
      </c>
      <c r="K60" s="36"/>
      <c r="L60" s="43"/>
      <c r="M60" s="43"/>
      <c r="N60" s="42"/>
    </row>
    <row r="61" spans="2:14" ht="12" customHeight="1" x14ac:dyDescent="0.15">
      <c r="B61" s="63">
        <v>48</v>
      </c>
      <c r="C61" s="41"/>
      <c r="D61" s="1"/>
      <c r="E61" s="63">
        <v>58</v>
      </c>
      <c r="F61" s="36"/>
      <c r="G61" s="36"/>
      <c r="H61" s="43"/>
      <c r="I61" s="44"/>
      <c r="J61" s="36" t="str">
        <f t="shared" si="0"/>
        <v>越谷市陸協</v>
      </c>
      <c r="K61" s="36"/>
      <c r="L61" s="43"/>
      <c r="M61" s="43"/>
      <c r="N61" s="42"/>
    </row>
    <row r="62" spans="2:14" ht="12" customHeight="1" x14ac:dyDescent="0.15">
      <c r="B62" s="63">
        <v>49</v>
      </c>
      <c r="C62" s="41" t="s">
        <v>47</v>
      </c>
      <c r="D62" s="1"/>
      <c r="E62" s="63">
        <v>59</v>
      </c>
      <c r="F62" s="36"/>
      <c r="G62" s="36"/>
      <c r="H62" s="43"/>
      <c r="I62" s="44"/>
      <c r="J62" s="36" t="str">
        <f t="shared" si="0"/>
        <v>越谷市陸協</v>
      </c>
      <c r="K62" s="36"/>
      <c r="L62" s="43"/>
      <c r="M62" s="43"/>
      <c r="N62" s="42"/>
    </row>
    <row r="63" spans="2:14" ht="12" customHeight="1" x14ac:dyDescent="0.15">
      <c r="B63" s="63">
        <v>50</v>
      </c>
      <c r="C63" s="41" t="s">
        <v>46</v>
      </c>
      <c r="D63" s="1"/>
      <c r="E63" s="63">
        <v>60</v>
      </c>
      <c r="F63" s="36"/>
      <c r="G63" s="36"/>
      <c r="H63" s="43"/>
      <c r="I63" s="44"/>
      <c r="J63" s="36" t="str">
        <f t="shared" si="0"/>
        <v>越谷市陸協</v>
      </c>
      <c r="K63" s="36"/>
      <c r="L63" s="43"/>
      <c r="M63" s="43"/>
      <c r="N63" s="42"/>
    </row>
    <row r="64" spans="2:14" ht="12" customHeight="1" x14ac:dyDescent="0.15">
      <c r="B64" s="63">
        <v>51</v>
      </c>
      <c r="C64" s="41" t="s">
        <v>45</v>
      </c>
      <c r="D64" s="1"/>
      <c r="E64" s="63">
        <v>61</v>
      </c>
      <c r="F64" s="36"/>
      <c r="G64" s="36"/>
      <c r="H64" s="43"/>
      <c r="I64" s="44"/>
      <c r="J64" s="36" t="str">
        <f t="shared" si="0"/>
        <v>越谷市陸協</v>
      </c>
      <c r="K64" s="36"/>
      <c r="L64" s="43"/>
      <c r="M64" s="43"/>
      <c r="N64" s="42"/>
    </row>
    <row r="65" spans="2:14" ht="12" customHeight="1" x14ac:dyDescent="0.15">
      <c r="B65" s="63">
        <v>52</v>
      </c>
      <c r="C65" s="41" t="s">
        <v>44</v>
      </c>
      <c r="D65" s="1"/>
      <c r="E65" s="63">
        <v>62</v>
      </c>
      <c r="F65" s="36"/>
      <c r="G65" s="36"/>
      <c r="H65" s="43"/>
      <c r="I65" s="44"/>
      <c r="J65" s="36" t="str">
        <f t="shared" si="0"/>
        <v>越谷市陸協</v>
      </c>
      <c r="K65" s="36"/>
      <c r="L65" s="43"/>
      <c r="M65" s="43"/>
      <c r="N65" s="42"/>
    </row>
    <row r="66" spans="2:14" ht="12" customHeight="1" x14ac:dyDescent="0.15">
      <c r="B66" s="63">
        <v>53</v>
      </c>
      <c r="C66" s="41"/>
      <c r="D66" s="1"/>
      <c r="E66" s="63">
        <v>63</v>
      </c>
      <c r="F66" s="36"/>
      <c r="G66" s="36"/>
      <c r="H66" s="43"/>
      <c r="I66" s="44"/>
      <c r="J66" s="36" t="str">
        <f t="shared" si="0"/>
        <v>越谷市陸協</v>
      </c>
      <c r="K66" s="36"/>
      <c r="L66" s="43"/>
      <c r="M66" s="43"/>
      <c r="N66" s="42"/>
    </row>
    <row r="67" spans="2:14" ht="12" customHeight="1" x14ac:dyDescent="0.15">
      <c r="B67" s="63">
        <v>54</v>
      </c>
      <c r="C67" s="41" t="s">
        <v>43</v>
      </c>
      <c r="D67" s="1"/>
      <c r="E67" s="63">
        <v>64</v>
      </c>
      <c r="F67" s="36"/>
      <c r="G67" s="36"/>
      <c r="H67" s="43"/>
      <c r="I67" s="44"/>
      <c r="J67" s="36" t="str">
        <f t="shared" si="0"/>
        <v>越谷市陸協</v>
      </c>
      <c r="K67" s="36"/>
      <c r="L67" s="43"/>
      <c r="M67" s="43"/>
      <c r="N67" s="42"/>
    </row>
    <row r="68" spans="2:14" ht="12" customHeight="1" x14ac:dyDescent="0.15">
      <c r="B68" s="64">
        <v>55</v>
      </c>
      <c r="C68" s="41"/>
      <c r="D68" s="1"/>
      <c r="E68" s="63">
        <v>65</v>
      </c>
      <c r="F68" s="36"/>
      <c r="G68" s="36"/>
      <c r="H68" s="43"/>
      <c r="I68" s="44"/>
      <c r="J68" s="36" t="str">
        <f t="shared" ref="J68:J103" si="1">$J$4</f>
        <v>越谷市陸協</v>
      </c>
      <c r="K68" s="36"/>
      <c r="L68" s="43"/>
      <c r="M68" s="43"/>
      <c r="N68" s="42"/>
    </row>
    <row r="69" spans="2:14" ht="12" customHeight="1" x14ac:dyDescent="0.15">
      <c r="B69" s="63">
        <v>56</v>
      </c>
      <c r="C69" s="41" t="s">
        <v>150</v>
      </c>
      <c r="D69" s="1"/>
      <c r="E69" s="63">
        <v>66</v>
      </c>
      <c r="F69" s="35"/>
      <c r="G69" s="35"/>
      <c r="H69" s="34"/>
      <c r="I69" s="37"/>
      <c r="J69" s="36" t="str">
        <f t="shared" si="1"/>
        <v>越谷市陸協</v>
      </c>
      <c r="K69" s="35"/>
      <c r="L69" s="34"/>
      <c r="M69" s="34"/>
      <c r="N69" s="33"/>
    </row>
    <row r="70" spans="2:14" ht="12" customHeight="1" x14ac:dyDescent="0.15">
      <c r="B70" s="63">
        <v>57</v>
      </c>
      <c r="C70" s="41"/>
      <c r="D70" s="1"/>
      <c r="E70" s="63">
        <v>67</v>
      </c>
      <c r="F70" s="35"/>
      <c r="G70" s="35"/>
      <c r="H70" s="34"/>
      <c r="I70" s="37"/>
      <c r="J70" s="36" t="str">
        <f t="shared" si="1"/>
        <v>越谷市陸協</v>
      </c>
      <c r="K70" s="35"/>
      <c r="L70" s="34"/>
      <c r="M70" s="34"/>
      <c r="N70" s="33"/>
    </row>
    <row r="71" spans="2:14" ht="12" customHeight="1" x14ac:dyDescent="0.15">
      <c r="B71" s="63">
        <v>58</v>
      </c>
      <c r="C71" s="41" t="s">
        <v>42</v>
      </c>
      <c r="D71" s="1"/>
      <c r="E71" s="63">
        <v>68</v>
      </c>
      <c r="F71" s="35"/>
      <c r="G71" s="35"/>
      <c r="H71" s="34"/>
      <c r="I71" s="37"/>
      <c r="J71" s="36" t="str">
        <f t="shared" si="1"/>
        <v>越谷市陸協</v>
      </c>
      <c r="K71" s="35"/>
      <c r="L71" s="34"/>
      <c r="M71" s="34"/>
      <c r="N71" s="33"/>
    </row>
    <row r="72" spans="2:14" ht="12" customHeight="1" x14ac:dyDescent="0.15">
      <c r="B72" s="63">
        <v>59</v>
      </c>
      <c r="C72" s="41"/>
      <c r="D72" s="1"/>
      <c r="E72" s="63">
        <v>69</v>
      </c>
      <c r="F72" s="35"/>
      <c r="G72" s="35"/>
      <c r="H72" s="34"/>
      <c r="I72" s="37"/>
      <c r="J72" s="36" t="str">
        <f t="shared" si="1"/>
        <v>越谷市陸協</v>
      </c>
      <c r="K72" s="35"/>
      <c r="L72" s="34"/>
      <c r="M72" s="34"/>
      <c r="N72" s="33"/>
    </row>
    <row r="73" spans="2:14" ht="12" customHeight="1" x14ac:dyDescent="0.15">
      <c r="B73" s="63">
        <v>60</v>
      </c>
      <c r="C73" s="41" t="s">
        <v>41</v>
      </c>
      <c r="D73" s="1"/>
      <c r="E73" s="63">
        <v>70</v>
      </c>
      <c r="F73" s="35"/>
      <c r="G73" s="35"/>
      <c r="H73" s="34"/>
      <c r="I73" s="37"/>
      <c r="J73" s="36" t="str">
        <f t="shared" si="1"/>
        <v>越谷市陸協</v>
      </c>
      <c r="K73" s="35"/>
      <c r="L73" s="34"/>
      <c r="M73" s="34"/>
      <c r="N73" s="33"/>
    </row>
    <row r="74" spans="2:14" ht="12" customHeight="1" x14ac:dyDescent="0.15">
      <c r="B74" s="65">
        <v>61</v>
      </c>
      <c r="C74" s="41"/>
      <c r="D74" s="1"/>
      <c r="E74" s="63">
        <v>71</v>
      </c>
      <c r="F74" s="35"/>
      <c r="G74" s="35"/>
      <c r="H74" s="34"/>
      <c r="I74" s="37"/>
      <c r="J74" s="36" t="str">
        <f t="shared" si="1"/>
        <v>越谷市陸協</v>
      </c>
      <c r="K74" s="35"/>
      <c r="L74" s="34"/>
      <c r="M74" s="34"/>
      <c r="N74" s="33"/>
    </row>
    <row r="75" spans="2:14" ht="12" customHeight="1" x14ac:dyDescent="0.15">
      <c r="B75" s="66">
        <v>62</v>
      </c>
      <c r="C75" s="39"/>
      <c r="D75" s="1"/>
      <c r="E75" s="63">
        <v>72</v>
      </c>
      <c r="F75" s="35"/>
      <c r="G75" s="35"/>
      <c r="H75" s="34"/>
      <c r="I75" s="37"/>
      <c r="J75" s="36" t="str">
        <f t="shared" si="1"/>
        <v>越谷市陸協</v>
      </c>
      <c r="K75" s="35"/>
      <c r="L75" s="34"/>
      <c r="M75" s="34"/>
      <c r="N75" s="33"/>
    </row>
    <row r="76" spans="2:14" ht="12" customHeight="1" x14ac:dyDescent="0.15">
      <c r="B76" s="63">
        <v>63</v>
      </c>
      <c r="C76" s="40" t="s">
        <v>40</v>
      </c>
      <c r="D76" s="1"/>
      <c r="E76" s="63">
        <v>73</v>
      </c>
      <c r="F76" s="35"/>
      <c r="G76" s="35"/>
      <c r="H76" s="34"/>
      <c r="I76" s="37"/>
      <c r="J76" s="36" t="str">
        <f t="shared" si="1"/>
        <v>越谷市陸協</v>
      </c>
      <c r="K76" s="35"/>
      <c r="L76" s="34"/>
      <c r="M76" s="34"/>
      <c r="N76" s="33"/>
    </row>
    <row r="77" spans="2:14" ht="12" customHeight="1" x14ac:dyDescent="0.15">
      <c r="B77" s="63">
        <v>64</v>
      </c>
      <c r="C77" s="41" t="s">
        <v>39</v>
      </c>
      <c r="D77" s="1"/>
      <c r="E77" s="63">
        <v>74</v>
      </c>
      <c r="F77" s="35"/>
      <c r="G77" s="35"/>
      <c r="H77" s="34"/>
      <c r="I77" s="37"/>
      <c r="J77" s="36" t="str">
        <f t="shared" si="1"/>
        <v>越谷市陸協</v>
      </c>
      <c r="K77" s="35"/>
      <c r="L77" s="34"/>
      <c r="M77" s="34"/>
      <c r="N77" s="33"/>
    </row>
    <row r="78" spans="2:14" ht="12" customHeight="1" x14ac:dyDescent="0.15">
      <c r="B78" s="65">
        <v>65</v>
      </c>
      <c r="C78" s="39" t="s">
        <v>37</v>
      </c>
      <c r="D78" s="1"/>
      <c r="E78" s="63">
        <v>75</v>
      </c>
      <c r="F78" s="35"/>
      <c r="G78" s="35"/>
      <c r="H78" s="34"/>
      <c r="I78" s="37"/>
      <c r="J78" s="36" t="str">
        <f t="shared" si="1"/>
        <v>越谷市陸協</v>
      </c>
      <c r="K78" s="35"/>
      <c r="L78" s="34"/>
      <c r="M78" s="34"/>
      <c r="N78" s="33"/>
    </row>
    <row r="79" spans="2:14" ht="12" customHeight="1" x14ac:dyDescent="0.15">
      <c r="B79" s="66">
        <v>66</v>
      </c>
      <c r="C79" s="39" t="s">
        <v>38</v>
      </c>
      <c r="D79" s="1"/>
      <c r="E79" s="63">
        <v>76</v>
      </c>
      <c r="F79" s="35"/>
      <c r="G79" s="35"/>
      <c r="H79" s="34"/>
      <c r="I79" s="37"/>
      <c r="J79" s="36" t="str">
        <f t="shared" si="1"/>
        <v>越谷市陸協</v>
      </c>
      <c r="K79" s="35"/>
      <c r="L79" s="34"/>
      <c r="M79" s="34"/>
      <c r="N79" s="33"/>
    </row>
    <row r="80" spans="2:14" ht="12" customHeight="1" x14ac:dyDescent="0.15">
      <c r="B80" s="63">
        <v>67</v>
      </c>
      <c r="C80" s="40" t="s">
        <v>36</v>
      </c>
      <c r="D80" s="1"/>
      <c r="E80" s="63">
        <v>77</v>
      </c>
      <c r="F80" s="35"/>
      <c r="G80" s="35"/>
      <c r="H80" s="34"/>
      <c r="I80" s="37"/>
      <c r="J80" s="36" t="str">
        <f t="shared" si="1"/>
        <v>越谷市陸協</v>
      </c>
      <c r="K80" s="35"/>
      <c r="L80" s="34"/>
      <c r="M80" s="34"/>
      <c r="N80" s="33"/>
    </row>
    <row r="81" spans="2:14" ht="12" customHeight="1" x14ac:dyDescent="0.15">
      <c r="B81" s="93">
        <v>68</v>
      </c>
      <c r="C81" s="40" t="s">
        <v>151</v>
      </c>
      <c r="D81" s="1"/>
      <c r="E81" s="63">
        <v>78</v>
      </c>
      <c r="F81" s="35"/>
      <c r="G81" s="35"/>
      <c r="H81" s="34"/>
      <c r="I81" s="37"/>
      <c r="J81" s="36" t="str">
        <f t="shared" si="1"/>
        <v>越谷市陸協</v>
      </c>
      <c r="K81" s="35"/>
      <c r="L81" s="34"/>
      <c r="M81" s="34"/>
      <c r="N81" s="33"/>
    </row>
    <row r="82" spans="2:14" ht="12" customHeight="1" x14ac:dyDescent="0.15">
      <c r="B82" s="93">
        <v>69</v>
      </c>
      <c r="C82" s="39"/>
      <c r="D82" s="1"/>
      <c r="E82" s="63">
        <v>79</v>
      </c>
      <c r="F82" s="35"/>
      <c r="G82" s="35"/>
      <c r="H82" s="34"/>
      <c r="I82" s="37"/>
      <c r="J82" s="36" t="str">
        <f t="shared" si="1"/>
        <v>越谷市陸協</v>
      </c>
      <c r="K82" s="35"/>
      <c r="L82" s="34"/>
      <c r="M82" s="34"/>
      <c r="N82" s="33"/>
    </row>
    <row r="83" spans="2:14" ht="12" customHeight="1" thickBot="1" x14ac:dyDescent="0.2">
      <c r="B83" s="94">
        <v>70</v>
      </c>
      <c r="C83" s="38" t="s">
        <v>35</v>
      </c>
      <c r="D83" s="1"/>
      <c r="E83" s="63">
        <v>80</v>
      </c>
      <c r="F83" s="35"/>
      <c r="G83" s="35"/>
      <c r="H83" s="34"/>
      <c r="I83" s="37"/>
      <c r="J83" s="36" t="str">
        <f t="shared" si="1"/>
        <v>越谷市陸協</v>
      </c>
      <c r="K83" s="35"/>
      <c r="L83" s="34"/>
      <c r="M83" s="34"/>
      <c r="N83" s="33"/>
    </row>
    <row r="84" spans="2:14" ht="12" customHeight="1" thickTop="1" x14ac:dyDescent="0.15">
      <c r="B84" s="1"/>
      <c r="C84" s="2"/>
      <c r="D84" s="1"/>
      <c r="E84" s="63">
        <v>81</v>
      </c>
      <c r="F84" s="35"/>
      <c r="G84" s="35"/>
      <c r="H84" s="34"/>
      <c r="I84" s="37"/>
      <c r="J84" s="36" t="str">
        <f t="shared" si="1"/>
        <v>越谷市陸協</v>
      </c>
      <c r="K84" s="35"/>
      <c r="L84" s="34"/>
      <c r="M84" s="34"/>
      <c r="N84" s="33"/>
    </row>
    <row r="85" spans="2:14" ht="12" customHeight="1" x14ac:dyDescent="0.15">
      <c r="B85" s="1"/>
      <c r="C85" s="2"/>
      <c r="D85" s="1"/>
      <c r="E85" s="63">
        <v>82</v>
      </c>
      <c r="F85" s="35"/>
      <c r="G85" s="35"/>
      <c r="H85" s="34"/>
      <c r="I85" s="37"/>
      <c r="J85" s="36" t="str">
        <f t="shared" si="1"/>
        <v>越谷市陸協</v>
      </c>
      <c r="K85" s="35"/>
      <c r="L85" s="34"/>
      <c r="M85" s="34"/>
      <c r="N85" s="33"/>
    </row>
    <row r="86" spans="2:14" ht="12" customHeight="1" x14ac:dyDescent="0.15">
      <c r="B86" s="1"/>
      <c r="C86" s="2"/>
      <c r="D86" s="1"/>
      <c r="E86" s="63">
        <v>83</v>
      </c>
      <c r="F86" s="35"/>
      <c r="G86" s="35"/>
      <c r="H86" s="34"/>
      <c r="I86" s="37"/>
      <c r="J86" s="36" t="str">
        <f t="shared" si="1"/>
        <v>越谷市陸協</v>
      </c>
      <c r="K86" s="35"/>
      <c r="L86" s="34"/>
      <c r="M86" s="34"/>
      <c r="N86" s="33"/>
    </row>
    <row r="87" spans="2:14" ht="12" customHeight="1" x14ac:dyDescent="0.15">
      <c r="B87" s="1"/>
      <c r="C87" s="2"/>
      <c r="D87" s="1"/>
      <c r="E87" s="63">
        <v>84</v>
      </c>
      <c r="F87" s="35"/>
      <c r="G87" s="35"/>
      <c r="H87" s="34"/>
      <c r="I87" s="37"/>
      <c r="J87" s="36" t="str">
        <f t="shared" si="1"/>
        <v>越谷市陸協</v>
      </c>
      <c r="K87" s="35"/>
      <c r="L87" s="34"/>
      <c r="M87" s="34"/>
      <c r="N87" s="33"/>
    </row>
    <row r="88" spans="2:14" ht="12" customHeight="1" x14ac:dyDescent="0.15">
      <c r="B88" s="1"/>
      <c r="C88" s="2"/>
      <c r="D88" s="1"/>
      <c r="E88" s="63">
        <v>85</v>
      </c>
      <c r="F88" s="35"/>
      <c r="G88" s="35"/>
      <c r="H88" s="34"/>
      <c r="I88" s="37"/>
      <c r="J88" s="36" t="str">
        <f t="shared" si="1"/>
        <v>越谷市陸協</v>
      </c>
      <c r="K88" s="35"/>
      <c r="L88" s="34"/>
      <c r="M88" s="34"/>
      <c r="N88" s="33"/>
    </row>
    <row r="89" spans="2:14" ht="12" customHeight="1" x14ac:dyDescent="0.15">
      <c r="B89" s="1"/>
      <c r="C89" s="2"/>
      <c r="D89" s="1"/>
      <c r="E89" s="63">
        <v>86</v>
      </c>
      <c r="F89" s="35"/>
      <c r="G89" s="35"/>
      <c r="H89" s="34"/>
      <c r="I89" s="37"/>
      <c r="J89" s="36" t="str">
        <f t="shared" si="1"/>
        <v>越谷市陸協</v>
      </c>
      <c r="K89" s="35"/>
      <c r="L89" s="34"/>
      <c r="M89" s="34"/>
      <c r="N89" s="33"/>
    </row>
    <row r="90" spans="2:14" ht="12" customHeight="1" x14ac:dyDescent="0.15">
      <c r="B90" s="1"/>
      <c r="C90" s="2"/>
      <c r="D90" s="1"/>
      <c r="E90" s="63">
        <v>87</v>
      </c>
      <c r="F90" s="35"/>
      <c r="G90" s="35"/>
      <c r="H90" s="34"/>
      <c r="I90" s="37"/>
      <c r="J90" s="36" t="str">
        <f t="shared" si="1"/>
        <v>越谷市陸協</v>
      </c>
      <c r="K90" s="35"/>
      <c r="L90" s="34"/>
      <c r="M90" s="34"/>
      <c r="N90" s="33"/>
    </row>
    <row r="91" spans="2:14" ht="12" customHeight="1" x14ac:dyDescent="0.15">
      <c r="B91" s="1"/>
      <c r="C91" s="2"/>
      <c r="D91" s="1"/>
      <c r="E91" s="63">
        <v>88</v>
      </c>
      <c r="F91" s="35"/>
      <c r="G91" s="35"/>
      <c r="H91" s="34"/>
      <c r="I91" s="37"/>
      <c r="J91" s="36" t="str">
        <f t="shared" si="1"/>
        <v>越谷市陸協</v>
      </c>
      <c r="K91" s="35"/>
      <c r="L91" s="34"/>
      <c r="M91" s="34"/>
      <c r="N91" s="33"/>
    </row>
    <row r="92" spans="2:14" ht="12" customHeight="1" x14ac:dyDescent="0.15">
      <c r="B92" s="1"/>
      <c r="C92" s="2"/>
      <c r="D92" s="1"/>
      <c r="E92" s="63">
        <v>89</v>
      </c>
      <c r="F92" s="35"/>
      <c r="G92" s="35"/>
      <c r="H92" s="34"/>
      <c r="I92" s="37"/>
      <c r="J92" s="36" t="str">
        <f t="shared" si="1"/>
        <v>越谷市陸協</v>
      </c>
      <c r="K92" s="35"/>
      <c r="L92" s="34"/>
      <c r="M92" s="34"/>
      <c r="N92" s="33"/>
    </row>
    <row r="93" spans="2:14" ht="12" customHeight="1" x14ac:dyDescent="0.15">
      <c r="B93" s="1"/>
      <c r="C93" s="2"/>
      <c r="D93" s="1"/>
      <c r="E93" s="63">
        <v>90</v>
      </c>
      <c r="F93" s="35"/>
      <c r="G93" s="35"/>
      <c r="H93" s="34"/>
      <c r="I93" s="37"/>
      <c r="J93" s="36" t="str">
        <f t="shared" si="1"/>
        <v>越谷市陸協</v>
      </c>
      <c r="K93" s="35"/>
      <c r="L93" s="34"/>
      <c r="M93" s="34"/>
      <c r="N93" s="33"/>
    </row>
    <row r="94" spans="2:14" ht="12" customHeight="1" x14ac:dyDescent="0.15">
      <c r="B94" s="1"/>
      <c r="C94" s="2"/>
      <c r="D94" s="1"/>
      <c r="E94" s="63">
        <v>91</v>
      </c>
      <c r="F94" s="35"/>
      <c r="G94" s="35"/>
      <c r="H94" s="34"/>
      <c r="I94" s="37"/>
      <c r="J94" s="36" t="str">
        <f t="shared" si="1"/>
        <v>越谷市陸協</v>
      </c>
      <c r="K94" s="35"/>
      <c r="L94" s="34"/>
      <c r="M94" s="34"/>
      <c r="N94" s="33"/>
    </row>
    <row r="95" spans="2:14" ht="12" customHeight="1" x14ac:dyDescent="0.15">
      <c r="B95" s="1"/>
      <c r="C95" s="2"/>
      <c r="D95" s="1"/>
      <c r="E95" s="63">
        <v>92</v>
      </c>
      <c r="F95" s="35"/>
      <c r="G95" s="35"/>
      <c r="H95" s="34"/>
      <c r="I95" s="37"/>
      <c r="J95" s="36" t="str">
        <f t="shared" si="1"/>
        <v>越谷市陸協</v>
      </c>
      <c r="K95" s="35"/>
      <c r="L95" s="34"/>
      <c r="M95" s="34"/>
      <c r="N95" s="33"/>
    </row>
    <row r="96" spans="2:14" ht="12" customHeight="1" x14ac:dyDescent="0.15">
      <c r="B96" s="1"/>
      <c r="C96" s="2"/>
      <c r="D96" s="1"/>
      <c r="E96" s="63">
        <v>93</v>
      </c>
      <c r="F96" s="35"/>
      <c r="G96" s="35"/>
      <c r="H96" s="34"/>
      <c r="I96" s="37"/>
      <c r="J96" s="36" t="str">
        <f t="shared" si="1"/>
        <v>越谷市陸協</v>
      </c>
      <c r="K96" s="35"/>
      <c r="L96" s="34"/>
      <c r="M96" s="34"/>
      <c r="N96" s="33"/>
    </row>
    <row r="97" spans="2:14" ht="12" customHeight="1" x14ac:dyDescent="0.15">
      <c r="B97" s="1"/>
      <c r="C97" s="2"/>
      <c r="D97" s="1"/>
      <c r="E97" s="63">
        <v>94</v>
      </c>
      <c r="F97" s="35"/>
      <c r="G97" s="35"/>
      <c r="H97" s="34"/>
      <c r="I97" s="37"/>
      <c r="J97" s="36" t="str">
        <f t="shared" si="1"/>
        <v>越谷市陸協</v>
      </c>
      <c r="K97" s="35"/>
      <c r="L97" s="34"/>
      <c r="M97" s="34"/>
      <c r="N97" s="33"/>
    </row>
    <row r="98" spans="2:14" ht="12" customHeight="1" x14ac:dyDescent="0.15">
      <c r="B98" s="1"/>
      <c r="C98" s="2"/>
      <c r="D98" s="1"/>
      <c r="E98" s="63">
        <v>95</v>
      </c>
      <c r="F98" s="35"/>
      <c r="G98" s="35"/>
      <c r="H98" s="34"/>
      <c r="I98" s="37"/>
      <c r="J98" s="36" t="str">
        <f t="shared" si="1"/>
        <v>越谷市陸協</v>
      </c>
      <c r="K98" s="35"/>
      <c r="L98" s="34"/>
      <c r="M98" s="34"/>
      <c r="N98" s="33"/>
    </row>
    <row r="99" spans="2:14" ht="12" customHeight="1" x14ac:dyDescent="0.15">
      <c r="B99" s="1"/>
      <c r="C99" s="2"/>
      <c r="D99" s="1"/>
      <c r="E99" s="63">
        <v>96</v>
      </c>
      <c r="F99" s="35"/>
      <c r="G99" s="35"/>
      <c r="H99" s="34"/>
      <c r="I99" s="37"/>
      <c r="J99" s="36" t="str">
        <f t="shared" si="1"/>
        <v>越谷市陸協</v>
      </c>
      <c r="K99" s="35"/>
      <c r="L99" s="34"/>
      <c r="M99" s="34"/>
      <c r="N99" s="33"/>
    </row>
    <row r="100" spans="2:14" ht="12" customHeight="1" x14ac:dyDescent="0.15">
      <c r="B100" s="1"/>
      <c r="C100" s="2"/>
      <c r="D100" s="1"/>
      <c r="E100" s="63">
        <v>97</v>
      </c>
      <c r="F100" s="35"/>
      <c r="G100" s="35"/>
      <c r="H100" s="34"/>
      <c r="I100" s="37"/>
      <c r="J100" s="36" t="str">
        <f t="shared" si="1"/>
        <v>越谷市陸協</v>
      </c>
      <c r="K100" s="35"/>
      <c r="L100" s="34"/>
      <c r="M100" s="34"/>
      <c r="N100" s="33"/>
    </row>
    <row r="101" spans="2:14" ht="12" customHeight="1" x14ac:dyDescent="0.15">
      <c r="B101" s="1"/>
      <c r="C101" s="2"/>
      <c r="D101" s="1"/>
      <c r="E101" s="63">
        <v>98</v>
      </c>
      <c r="F101" s="35"/>
      <c r="G101" s="35"/>
      <c r="H101" s="34"/>
      <c r="I101" s="37"/>
      <c r="J101" s="36" t="str">
        <f t="shared" si="1"/>
        <v>越谷市陸協</v>
      </c>
      <c r="K101" s="35"/>
      <c r="L101" s="34"/>
      <c r="M101" s="34"/>
      <c r="N101" s="33"/>
    </row>
    <row r="102" spans="2:14" ht="12" customHeight="1" x14ac:dyDescent="0.15">
      <c r="B102" s="1"/>
      <c r="C102" s="2"/>
      <c r="D102" s="1"/>
      <c r="E102" s="63">
        <v>99</v>
      </c>
      <c r="F102" s="35"/>
      <c r="G102" s="35"/>
      <c r="H102" s="34"/>
      <c r="I102" s="37"/>
      <c r="J102" s="36" t="str">
        <f t="shared" si="1"/>
        <v>越谷市陸協</v>
      </c>
      <c r="K102" s="35"/>
      <c r="L102" s="34"/>
      <c r="M102" s="34"/>
      <c r="N102" s="33"/>
    </row>
    <row r="103" spans="2:14" ht="12" customHeight="1" thickBot="1" x14ac:dyDescent="0.2">
      <c r="D103" s="32"/>
      <c r="E103" s="67">
        <v>100</v>
      </c>
      <c r="F103" s="29"/>
      <c r="G103" s="29"/>
      <c r="H103" s="28"/>
      <c r="I103" s="31"/>
      <c r="J103" s="30" t="str">
        <f t="shared" si="1"/>
        <v>越谷市陸協</v>
      </c>
      <c r="K103" s="29"/>
      <c r="L103" s="28"/>
      <c r="M103" s="28"/>
      <c r="N103" s="27"/>
    </row>
    <row r="104" spans="2:14" ht="6.75" customHeight="1" thickTop="1" x14ac:dyDescent="0.15">
      <c r="N104" s="3"/>
    </row>
    <row r="105" spans="2:14" ht="16.5" customHeight="1" x14ac:dyDescent="0.2">
      <c r="B105" s="74" t="s">
        <v>34</v>
      </c>
      <c r="C105" s="74"/>
      <c r="D105" s="11"/>
      <c r="E105" s="11"/>
      <c r="F105" s="11"/>
      <c r="G105" s="11"/>
      <c r="H105" s="23"/>
      <c r="I105" s="23"/>
      <c r="J105" s="23"/>
      <c r="K105" s="23"/>
      <c r="L105" s="23"/>
      <c r="M105" s="22"/>
      <c r="N105" s="3"/>
    </row>
    <row r="106" spans="2:14" ht="16.5" customHeight="1" x14ac:dyDescent="0.2">
      <c r="B106" s="25" t="s">
        <v>33</v>
      </c>
      <c r="C106" s="24"/>
      <c r="D106" s="24"/>
      <c r="E106" s="23"/>
      <c r="F106" s="23"/>
      <c r="G106" s="23"/>
      <c r="H106" s="23"/>
      <c r="I106" s="23"/>
      <c r="J106" s="23"/>
      <c r="K106" s="23"/>
      <c r="L106" s="23"/>
      <c r="M106" s="22"/>
      <c r="N106" s="3"/>
    </row>
    <row r="107" spans="2:14" ht="16.5" customHeight="1" x14ac:dyDescent="0.2">
      <c r="B107" s="77" t="s">
        <v>32</v>
      </c>
      <c r="C107" s="77"/>
      <c r="D107" s="23" t="s">
        <v>31</v>
      </c>
      <c r="E107" s="80" t="s">
        <v>30</v>
      </c>
      <c r="F107" s="80"/>
      <c r="G107" s="80"/>
      <c r="H107" s="80"/>
      <c r="I107" s="23" t="s">
        <v>29</v>
      </c>
      <c r="J107" s="23"/>
      <c r="K107" s="23"/>
      <c r="L107" s="23"/>
      <c r="M107" s="75" t="s">
        <v>28</v>
      </c>
      <c r="N107" s="3" t="s">
        <v>27</v>
      </c>
    </row>
    <row r="108" spans="2:14" ht="16.5" customHeight="1" x14ac:dyDescent="0.2">
      <c r="B108" s="77" t="s">
        <v>26</v>
      </c>
      <c r="C108" s="77"/>
      <c r="D108" s="23"/>
      <c r="E108" s="78" t="s">
        <v>25</v>
      </c>
      <c r="F108" s="78"/>
      <c r="G108" s="78"/>
      <c r="H108" s="23" t="s">
        <v>24</v>
      </c>
      <c r="I108" s="26" t="s">
        <v>23</v>
      </c>
      <c r="J108" s="23"/>
      <c r="K108" s="23"/>
      <c r="L108" s="23"/>
      <c r="M108" s="22"/>
      <c r="N108" s="3" t="s">
        <v>22</v>
      </c>
    </row>
    <row r="109" spans="2:14" ht="8.25" customHeight="1" x14ac:dyDescent="0.2">
      <c r="B109" s="24"/>
      <c r="C109" s="24"/>
      <c r="D109" s="24"/>
      <c r="E109" s="23"/>
      <c r="F109" s="23"/>
      <c r="G109" s="23"/>
      <c r="H109" s="23"/>
      <c r="I109" s="23"/>
      <c r="J109" s="23"/>
      <c r="K109" s="23"/>
      <c r="L109" s="23"/>
      <c r="M109" s="22"/>
      <c r="N109" s="3"/>
    </row>
    <row r="110" spans="2:14" ht="16.5" customHeight="1" x14ac:dyDescent="0.2">
      <c r="B110" s="25" t="s">
        <v>21</v>
      </c>
      <c r="C110" s="24"/>
      <c r="D110" s="24"/>
      <c r="E110" s="23"/>
      <c r="F110" s="23"/>
      <c r="G110" s="23"/>
      <c r="H110" s="23"/>
      <c r="I110" s="23"/>
      <c r="J110" s="23"/>
      <c r="K110" s="23"/>
      <c r="L110" s="23"/>
      <c r="M110" s="22"/>
      <c r="N110" s="3"/>
    </row>
    <row r="111" spans="2:14" ht="16.5" customHeight="1" x14ac:dyDescent="0.2">
      <c r="C111" s="12" t="s">
        <v>20</v>
      </c>
      <c r="E111" s="80" t="s">
        <v>19</v>
      </c>
      <c r="F111" s="80"/>
      <c r="G111" s="80"/>
      <c r="H111" s="80"/>
      <c r="J111" s="21" t="s">
        <v>18</v>
      </c>
      <c r="K111" s="82" t="s">
        <v>17</v>
      </c>
      <c r="L111" s="82"/>
      <c r="M111" s="82"/>
      <c r="N111" s="20"/>
    </row>
    <row r="112" spans="2:14" ht="19.5" hidden="1" customHeight="1" x14ac:dyDescent="0.15">
      <c r="B112" s="83" t="s">
        <v>16</v>
      </c>
      <c r="C112" s="83"/>
      <c r="E112" s="19" t="s">
        <v>15</v>
      </c>
      <c r="F112" s="84"/>
      <c r="G112" s="84"/>
      <c r="H112" s="18" t="s">
        <v>14</v>
      </c>
      <c r="I112" s="17" t="s">
        <v>13</v>
      </c>
      <c r="M112" s="3"/>
      <c r="N112" s="3"/>
    </row>
    <row r="113" spans="2:14" ht="16.5" customHeight="1" x14ac:dyDescent="0.2">
      <c r="C113" s="12" t="s">
        <v>12</v>
      </c>
      <c r="E113" s="14">
        <f>IF(C4=1,500,IF(C4=2,600,IF(C4=3,800,IF(C4=4,1000," "))))</f>
        <v>1000</v>
      </c>
      <c r="F113" s="8" t="s">
        <v>6</v>
      </c>
      <c r="G113" s="8"/>
      <c r="H113" s="8" t="s">
        <v>9</v>
      </c>
      <c r="I113" s="13">
        <f>COUNTIF(F4:F103,1)+COUNTIF(F4:F103,2)</f>
        <v>20</v>
      </c>
      <c r="J113" s="16" t="s">
        <v>11</v>
      </c>
      <c r="K113" s="86">
        <f>E113*I113</f>
        <v>20000</v>
      </c>
      <c r="L113" s="86"/>
      <c r="M113" s="8" t="s">
        <v>6</v>
      </c>
      <c r="N113" s="3"/>
    </row>
    <row r="114" spans="2:14" ht="16.5" customHeight="1" x14ac:dyDescent="0.2">
      <c r="C114" s="15" t="s">
        <v>10</v>
      </c>
      <c r="E114" s="14">
        <f>IF(C4=1,1000,IF(C4=2,1500,IF(C4=3,1500,IF(C4=4,1500," "))))</f>
        <v>1500</v>
      </c>
      <c r="F114" s="9" t="s">
        <v>6</v>
      </c>
      <c r="G114" s="9"/>
      <c r="H114" s="8" t="s">
        <v>9</v>
      </c>
      <c r="I114" s="13">
        <v>3</v>
      </c>
      <c r="J114" s="10" t="s">
        <v>8</v>
      </c>
      <c r="K114" s="87">
        <f>E114*I114</f>
        <v>4500</v>
      </c>
      <c r="L114" s="87"/>
      <c r="M114" s="8" t="s">
        <v>6</v>
      </c>
      <c r="N114" s="3"/>
    </row>
    <row r="115" spans="2:14" ht="16.5" customHeight="1" x14ac:dyDescent="0.2">
      <c r="J115" s="10" t="s">
        <v>7</v>
      </c>
      <c r="K115" s="87">
        <f>K113+K114</f>
        <v>24500</v>
      </c>
      <c r="L115" s="87"/>
      <c r="M115" s="8" t="s">
        <v>6</v>
      </c>
      <c r="N115" s="3"/>
    </row>
    <row r="116" spans="2:14" ht="10.8" customHeight="1" x14ac:dyDescent="0.2">
      <c r="B116" s="83"/>
      <c r="C116" s="83"/>
      <c r="E116" s="12"/>
      <c r="F116" s="79"/>
      <c r="G116" s="79"/>
      <c r="H116" s="11"/>
      <c r="I116" s="11"/>
      <c r="J116" s="10"/>
      <c r="K116" s="9"/>
      <c r="L116" s="8"/>
      <c r="M116" s="7"/>
      <c r="N116" s="3"/>
    </row>
    <row r="117" spans="2:14" ht="16.5" customHeight="1" x14ac:dyDescent="0.15">
      <c r="C117" s="6" t="s">
        <v>5</v>
      </c>
      <c r="E117" s="5" t="s">
        <v>2</v>
      </c>
      <c r="F117" s="76"/>
      <c r="G117" s="76"/>
      <c r="H117" s="5" t="s">
        <v>1</v>
      </c>
      <c r="I117" s="76"/>
      <c r="J117" s="76"/>
      <c r="K117" s="81" t="s">
        <v>4</v>
      </c>
      <c r="L117" s="81"/>
      <c r="M117" s="77" t="s">
        <v>3</v>
      </c>
      <c r="N117" s="77"/>
    </row>
    <row r="118" spans="2:14" ht="16.5" customHeight="1" x14ac:dyDescent="0.15">
      <c r="E118" s="4" t="s">
        <v>2</v>
      </c>
      <c r="F118" s="76"/>
      <c r="G118" s="76"/>
      <c r="H118" s="4" t="s">
        <v>1</v>
      </c>
      <c r="I118" s="76"/>
      <c r="J118" s="76"/>
      <c r="K118" s="81"/>
      <c r="L118" s="81"/>
      <c r="M118" s="85"/>
      <c r="N118" s="85"/>
    </row>
    <row r="119" spans="2:14" ht="6" customHeight="1" x14ac:dyDescent="0.15">
      <c r="N119" s="3"/>
    </row>
    <row r="120" spans="2:14" ht="21" customHeight="1" x14ac:dyDescent="0.15">
      <c r="K120" t="s">
        <v>0</v>
      </c>
      <c r="N120" s="3"/>
    </row>
    <row r="121" spans="2:14" ht="21" customHeight="1" x14ac:dyDescent="0.15">
      <c r="N121" s="3"/>
    </row>
    <row r="122" spans="2:14" ht="21" customHeight="1" x14ac:dyDescent="0.15">
      <c r="N122" s="3"/>
    </row>
  </sheetData>
  <mergeCells count="18">
    <mergeCell ref="F116:G116"/>
    <mergeCell ref="K117:L118"/>
    <mergeCell ref="E111:H111"/>
    <mergeCell ref="K111:M111"/>
    <mergeCell ref="B112:C112"/>
    <mergeCell ref="F112:G112"/>
    <mergeCell ref="M117:N118"/>
    <mergeCell ref="K113:L113"/>
    <mergeCell ref="K114:L114"/>
    <mergeCell ref="K115:L115"/>
    <mergeCell ref="B116:C116"/>
    <mergeCell ref="B108:C108"/>
    <mergeCell ref="E108:G108"/>
    <mergeCell ref="B2:B4"/>
    <mergeCell ref="B6:C6"/>
    <mergeCell ref="B7:C7"/>
    <mergeCell ref="B107:C107"/>
    <mergeCell ref="E107:H107"/>
  </mergeCells>
  <phoneticPr fontId="1"/>
  <printOptions horizontalCentered="1" verticalCentered="1"/>
  <pageMargins left="0.19685039370078741" right="0.19685039370078741" top="0" bottom="0" header="0" footer="0"/>
  <pageSetup paperSize="9" scale="80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記入例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和久 皆川</dc:creator>
  <cp:lastModifiedBy>和久 皆川</cp:lastModifiedBy>
  <dcterms:created xsi:type="dcterms:W3CDTF">2025-04-06T00:13:02Z</dcterms:created>
  <dcterms:modified xsi:type="dcterms:W3CDTF">2026-04-05T09:15:36Z</dcterms:modified>
</cp:coreProperties>
</file>